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firstSheet="2" activeTab="2"/>
  </bookViews>
  <sheets>
    <sheet name="处领导修改20110221" sheetId="1" r:id="rId1"/>
    <sheet name="处领导修改20110310" sheetId="2" r:id="rId2"/>
    <sheet name="聘用人员工资套改表" sheetId="3" r:id="rId3"/>
  </sheets>
  <definedNames>
    <definedName name="_xlnm._FilterDatabase" localSheetId="0" hidden="1">'处领导修改20110221'!$A$6:$M$138</definedName>
    <definedName name="_xlnm.Print_Titles" localSheetId="0">'处领导修改20110221'!$2:$6</definedName>
    <definedName name="_xlnm.Print_Titles" localSheetId="1">'处领导修改20110310'!$2:$6</definedName>
    <definedName name="_xlnm.Print_Titles" localSheetId="2">'聘用人员工资套改表'!$3:$6</definedName>
  </definedNames>
  <calcPr fullCalcOnLoad="1"/>
</workbook>
</file>

<file path=xl/sharedStrings.xml><?xml version="1.0" encoding="utf-8"?>
<sst xmlns="http://schemas.openxmlformats.org/spreadsheetml/2006/main" count="1022" uniqueCount="582">
  <si>
    <t>梁娉</t>
  </si>
  <si>
    <t>冯福灵</t>
  </si>
  <si>
    <t>覃芳</t>
  </si>
  <si>
    <t>吴冬梅</t>
  </si>
  <si>
    <t>卢珊瑚</t>
  </si>
  <si>
    <t>孙红</t>
  </si>
  <si>
    <t>陈瑞卿</t>
  </si>
  <si>
    <t>徐葆青</t>
  </si>
  <si>
    <t>黄琼</t>
  </si>
  <si>
    <t>颜晓勤</t>
  </si>
  <si>
    <t>严隆敏</t>
  </si>
  <si>
    <t>吴萍</t>
  </si>
  <si>
    <t>马卫霞</t>
  </si>
  <si>
    <t>张妙娜</t>
  </si>
  <si>
    <t>黄碧华</t>
  </si>
  <si>
    <t>谢伟军</t>
  </si>
  <si>
    <t>蓝贺胜</t>
  </si>
  <si>
    <t>甘志超</t>
  </si>
  <si>
    <t>陈伟初</t>
  </si>
  <si>
    <t>彭文英</t>
  </si>
  <si>
    <t>李少娣</t>
  </si>
  <si>
    <t>朱莉</t>
  </si>
  <si>
    <t>王菊香</t>
  </si>
  <si>
    <t>赵爱莲</t>
  </si>
  <si>
    <t>康碧云</t>
  </si>
  <si>
    <t>曾进</t>
  </si>
  <si>
    <t>赵毅</t>
  </si>
  <si>
    <t>郭智毅</t>
  </si>
  <si>
    <t>彭飞</t>
  </si>
  <si>
    <t>李伟</t>
  </si>
  <si>
    <t>李海燕</t>
  </si>
  <si>
    <t>程松源</t>
  </si>
  <si>
    <t>张兴</t>
  </si>
  <si>
    <t>李晓华</t>
  </si>
  <si>
    <t>区淑文</t>
  </si>
  <si>
    <t>郭建国</t>
  </si>
  <si>
    <t>钟群意</t>
  </si>
  <si>
    <t>黄应文</t>
  </si>
  <si>
    <t>涂素梅</t>
  </si>
  <si>
    <t>白瑞</t>
  </si>
  <si>
    <t>李晓霞</t>
  </si>
  <si>
    <t>徐立凤</t>
  </si>
  <si>
    <t>王佩华</t>
  </si>
  <si>
    <t>刘张明</t>
  </si>
  <si>
    <t>权彦芳</t>
  </si>
  <si>
    <t>谭剑辉</t>
  </si>
  <si>
    <t>叶旦媚</t>
  </si>
  <si>
    <t>莫家丽</t>
  </si>
  <si>
    <t>张海柳</t>
  </si>
  <si>
    <t>周福惠</t>
  </si>
  <si>
    <t>钟秀芬</t>
  </si>
  <si>
    <t>梁慧君</t>
  </si>
  <si>
    <t>彭海胜</t>
  </si>
  <si>
    <t>覃姆静</t>
  </si>
  <si>
    <t>杨杰</t>
  </si>
  <si>
    <t>贺宝珠</t>
  </si>
  <si>
    <t>冯剑洪</t>
  </si>
  <si>
    <t>石娟凤</t>
  </si>
  <si>
    <t>杨志强</t>
  </si>
  <si>
    <t>冯嘉兴</t>
  </si>
  <si>
    <t>冯结毫</t>
  </si>
  <si>
    <t>温汝强</t>
  </si>
  <si>
    <t>陈亚锦</t>
  </si>
  <si>
    <t>潘胜</t>
  </si>
  <si>
    <t>肖敬保</t>
  </si>
  <si>
    <t>何协奎</t>
  </si>
  <si>
    <t>冯良金</t>
  </si>
  <si>
    <t>冯伟波</t>
  </si>
  <si>
    <t>冯潮就</t>
  </si>
  <si>
    <t>郑海涛</t>
  </si>
  <si>
    <t>人数</t>
  </si>
  <si>
    <t>姓名</t>
  </si>
  <si>
    <t>合计</t>
  </si>
  <si>
    <t>研究生处</t>
  </si>
  <si>
    <t>刘华珍</t>
  </si>
  <si>
    <t>曾亮</t>
  </si>
  <si>
    <t>张雅娟</t>
  </si>
  <si>
    <t>吴伟前</t>
  </si>
  <si>
    <t>刘自军</t>
  </si>
  <si>
    <t>张兰云</t>
  </si>
  <si>
    <t>陈玩忠</t>
  </si>
  <si>
    <t>财务处</t>
  </si>
  <si>
    <t>陈春丽</t>
  </si>
  <si>
    <t>陈军</t>
  </si>
  <si>
    <t>司徒美琳</t>
  </si>
  <si>
    <t>高叩之</t>
  </si>
  <si>
    <t>陈庚</t>
  </si>
  <si>
    <t>尹杰</t>
  </si>
  <si>
    <t>资产管理处</t>
  </si>
  <si>
    <t>刘丽</t>
  </si>
  <si>
    <t>刘云霞</t>
  </si>
  <si>
    <t>李雪颜</t>
  </si>
  <si>
    <t>谢晴</t>
  </si>
  <si>
    <t>陈海南</t>
  </si>
  <si>
    <t>冯志雄</t>
  </si>
  <si>
    <t>尹文廷</t>
  </si>
  <si>
    <t>张远和</t>
  </si>
  <si>
    <t>周仁富</t>
  </si>
  <si>
    <t>莫世祥</t>
  </si>
  <si>
    <t>潘伟</t>
  </si>
  <si>
    <t>雷炳强</t>
  </si>
  <si>
    <t>胡素芳</t>
  </si>
  <si>
    <t>龙韬宇</t>
  </si>
  <si>
    <t>何均健</t>
  </si>
  <si>
    <t>曾景远</t>
  </si>
  <si>
    <t>校医院</t>
  </si>
  <si>
    <t>后勤处</t>
  </si>
  <si>
    <t>许旭珠</t>
  </si>
  <si>
    <t>黄锦桃</t>
  </si>
  <si>
    <t>设备处</t>
  </si>
  <si>
    <t>黄燕秋</t>
  </si>
  <si>
    <t>陈德瑶</t>
  </si>
  <si>
    <t>人事处</t>
  </si>
  <si>
    <t>蔡亚礼</t>
  </si>
  <si>
    <t>黄彩莲</t>
  </si>
  <si>
    <t xml:space="preserve">  朱岷</t>
  </si>
  <si>
    <t>张倩</t>
  </si>
  <si>
    <t>现教中心</t>
  </si>
  <si>
    <t>吴敏</t>
  </si>
  <si>
    <t>陈荣强</t>
  </si>
  <si>
    <t>黄细彬</t>
  </si>
  <si>
    <t>黄远飞</t>
  </si>
  <si>
    <t>陈富煜</t>
  </si>
  <si>
    <t>孙海峰</t>
  </si>
  <si>
    <t>朱武军</t>
  </si>
  <si>
    <t>廖名华</t>
  </si>
  <si>
    <t>家委</t>
  </si>
  <si>
    <t>江建明</t>
  </si>
  <si>
    <t>刘文伟</t>
  </si>
  <si>
    <t>黄展程</t>
  </si>
  <si>
    <t>郭建环</t>
  </si>
  <si>
    <t>图书馆</t>
  </si>
  <si>
    <t>周玉颜</t>
  </si>
  <si>
    <t>刘娅群</t>
  </si>
  <si>
    <t>教学基地处</t>
  </si>
  <si>
    <t>陈思敏</t>
  </si>
  <si>
    <t>审计处</t>
  </si>
  <si>
    <t>档案馆</t>
  </si>
  <si>
    <t>谢佳</t>
  </si>
  <si>
    <t>罗云卿</t>
  </si>
  <si>
    <t>校长办公室</t>
  </si>
  <si>
    <t>教务处</t>
  </si>
  <si>
    <t>曾细秋</t>
  </si>
  <si>
    <t>汪萍</t>
  </si>
  <si>
    <t>200808</t>
  </si>
  <si>
    <t>200910</t>
  </si>
  <si>
    <t>200205</t>
  </si>
  <si>
    <t>200609</t>
  </si>
  <si>
    <t>198906</t>
  </si>
  <si>
    <t>200207</t>
  </si>
  <si>
    <t>200703</t>
  </si>
  <si>
    <t>200705</t>
  </si>
  <si>
    <t>200507</t>
  </si>
  <si>
    <t>200710</t>
  </si>
  <si>
    <t>200809</t>
  </si>
  <si>
    <t>200304</t>
  </si>
  <si>
    <t>200707</t>
  </si>
  <si>
    <t>200811</t>
  </si>
  <si>
    <t>200409</t>
  </si>
  <si>
    <t>200410</t>
  </si>
  <si>
    <t>200511</t>
  </si>
  <si>
    <t>200812</t>
  </si>
  <si>
    <t>200404</t>
  </si>
  <si>
    <t>200212</t>
  </si>
  <si>
    <t>200107</t>
  </si>
  <si>
    <t>200210</t>
  </si>
  <si>
    <t>199304</t>
  </si>
  <si>
    <t>200309</t>
  </si>
  <si>
    <t>200712</t>
  </si>
  <si>
    <t>200709</t>
  </si>
  <si>
    <t>200801</t>
  </si>
  <si>
    <t>200912</t>
  </si>
  <si>
    <t>201001</t>
  </si>
  <si>
    <t>201004</t>
  </si>
  <si>
    <t>200202</t>
  </si>
  <si>
    <t>200204</t>
  </si>
  <si>
    <t>200412</t>
  </si>
  <si>
    <t>200301</t>
  </si>
  <si>
    <t>200604</t>
  </si>
  <si>
    <t>自考本科</t>
  </si>
  <si>
    <t>本科</t>
  </si>
  <si>
    <t>学士</t>
  </si>
  <si>
    <t>自考专科</t>
  </si>
  <si>
    <t>高中</t>
  </si>
  <si>
    <t>中专</t>
  </si>
  <si>
    <t>大专</t>
  </si>
  <si>
    <t>党校大专</t>
  </si>
  <si>
    <t>成教大专</t>
  </si>
  <si>
    <t>成教本科</t>
  </si>
  <si>
    <t>中技</t>
  </si>
  <si>
    <t>职高</t>
  </si>
  <si>
    <t>研究生</t>
  </si>
  <si>
    <t>硕士</t>
  </si>
  <si>
    <t>增资</t>
  </si>
  <si>
    <t>学校经费聘用非事业编制人员名册表</t>
  </si>
  <si>
    <t>学历</t>
  </si>
  <si>
    <t>学位</t>
  </si>
  <si>
    <t>月工资</t>
  </si>
  <si>
    <t>单位</t>
  </si>
  <si>
    <t>调整后工资</t>
  </si>
  <si>
    <t>自考本科</t>
  </si>
  <si>
    <t>199803</t>
  </si>
  <si>
    <t>陈旭</t>
  </si>
  <si>
    <t>199805</t>
  </si>
  <si>
    <t>199303</t>
  </si>
  <si>
    <t>200909</t>
  </si>
  <si>
    <t>200610</t>
  </si>
  <si>
    <t>200905</t>
  </si>
  <si>
    <t>199709</t>
  </si>
  <si>
    <t>200603</t>
  </si>
  <si>
    <t>200506</t>
  </si>
  <si>
    <t>200106</t>
  </si>
  <si>
    <t>200901</t>
  </si>
  <si>
    <t>200606</t>
  </si>
  <si>
    <t>200903</t>
  </si>
  <si>
    <t>200501</t>
  </si>
  <si>
    <t>200406</t>
  </si>
  <si>
    <t>200411</t>
  </si>
  <si>
    <t>200704</t>
  </si>
  <si>
    <t>201009</t>
  </si>
  <si>
    <t>200806</t>
  </si>
  <si>
    <t>200805</t>
  </si>
  <si>
    <t>200607</t>
  </si>
  <si>
    <t>199904</t>
  </si>
  <si>
    <t>国际交流处</t>
  </si>
  <si>
    <t>月单位保险增加</t>
  </si>
  <si>
    <t>工作年限</t>
  </si>
  <si>
    <t>蔡合钦</t>
  </si>
  <si>
    <t>201010</t>
  </si>
  <si>
    <t>601</t>
  </si>
  <si>
    <t>职称工资</t>
  </si>
  <si>
    <t>11月</t>
  </si>
  <si>
    <t>5月</t>
  </si>
  <si>
    <t>101</t>
  </si>
  <si>
    <t>4月</t>
  </si>
  <si>
    <t>201</t>
  </si>
  <si>
    <t>301</t>
  </si>
  <si>
    <t>10月</t>
  </si>
  <si>
    <t>吴方红</t>
  </si>
  <si>
    <t>113</t>
  </si>
  <si>
    <t>来校参保时间</t>
  </si>
  <si>
    <t>制表单位:人事处</t>
  </si>
  <si>
    <r>
      <t>时间:</t>
    </r>
    <r>
      <rPr>
        <sz val="12"/>
        <rFont val="宋体"/>
        <family val="0"/>
      </rPr>
      <t>2011年2月21日</t>
    </r>
  </si>
  <si>
    <t>104</t>
  </si>
  <si>
    <t>12年11月</t>
  </si>
  <si>
    <t>206</t>
  </si>
  <si>
    <r>
      <t>注:来校参保时间统计至</t>
    </r>
    <r>
      <rPr>
        <sz val="12"/>
        <rFont val="宋体"/>
        <family val="0"/>
      </rPr>
      <t>2011年2月。</t>
    </r>
  </si>
  <si>
    <t>学校经费聘用非事业编制人员名册表</t>
  </si>
  <si>
    <t>制表单位:人事处</t>
  </si>
  <si>
    <t>单位</t>
  </si>
  <si>
    <t>人数</t>
  </si>
  <si>
    <t>姓名</t>
  </si>
  <si>
    <t>学历</t>
  </si>
  <si>
    <t>学位</t>
  </si>
  <si>
    <t>来校参保时间</t>
  </si>
  <si>
    <t>工作年限</t>
  </si>
  <si>
    <t>调整后工资</t>
  </si>
  <si>
    <t>月单位保险增加</t>
  </si>
  <si>
    <t>月工资</t>
  </si>
  <si>
    <t>职称工资</t>
  </si>
  <si>
    <t>增资</t>
  </si>
  <si>
    <t>财务处</t>
  </si>
  <si>
    <t>陈春丽</t>
  </si>
  <si>
    <t>199803</t>
  </si>
  <si>
    <t>12年11月</t>
  </si>
  <si>
    <t>陈旭</t>
  </si>
  <si>
    <t>本科</t>
  </si>
  <si>
    <t>学士</t>
  </si>
  <si>
    <t>200808</t>
  </si>
  <si>
    <t>黄彩莲</t>
  </si>
  <si>
    <t>200910</t>
  </si>
  <si>
    <t>梁娉</t>
  </si>
  <si>
    <t>200205</t>
  </si>
  <si>
    <t>冯福灵</t>
  </si>
  <si>
    <t>覃芳</t>
  </si>
  <si>
    <t>高中</t>
  </si>
  <si>
    <t>200609</t>
  </si>
  <si>
    <t>吴冬梅</t>
  </si>
  <si>
    <t>198906</t>
  </si>
  <si>
    <t>卢珊瑚</t>
  </si>
  <si>
    <t>中专</t>
  </si>
  <si>
    <t>200207</t>
  </si>
  <si>
    <t>孙红</t>
  </si>
  <si>
    <t>200703</t>
  </si>
  <si>
    <t>陈瑞卿</t>
  </si>
  <si>
    <t>200705</t>
  </si>
  <si>
    <t>徐葆青</t>
  </si>
  <si>
    <t>200507</t>
  </si>
  <si>
    <t>黄琼</t>
  </si>
  <si>
    <t>200710</t>
  </si>
  <si>
    <t>颜晓勤</t>
  </si>
  <si>
    <t>严隆敏</t>
  </si>
  <si>
    <t>200809</t>
  </si>
  <si>
    <t>汪萍</t>
  </si>
  <si>
    <t>吴萍</t>
  </si>
  <si>
    <t>200304</t>
  </si>
  <si>
    <t>马卫霞</t>
  </si>
  <si>
    <t>张妙娜</t>
  </si>
  <si>
    <t>黄碧华</t>
  </si>
  <si>
    <t>200707</t>
  </si>
  <si>
    <t xml:space="preserve">  朱岷</t>
  </si>
  <si>
    <t>大专</t>
  </si>
  <si>
    <t>200811</t>
  </si>
  <si>
    <t>张倩</t>
  </si>
  <si>
    <t>高叩之</t>
  </si>
  <si>
    <t>11月</t>
  </si>
  <si>
    <t>胡素芳</t>
  </si>
  <si>
    <t>5月</t>
  </si>
  <si>
    <t>现教中心</t>
  </si>
  <si>
    <t>谢伟军</t>
  </si>
  <si>
    <t>200409</t>
  </si>
  <si>
    <t>吴敏</t>
  </si>
  <si>
    <t>200410</t>
  </si>
  <si>
    <t>陈荣强</t>
  </si>
  <si>
    <t>黄细彬</t>
  </si>
  <si>
    <t>200511</t>
  </si>
  <si>
    <t>黄远飞</t>
  </si>
  <si>
    <t>刘华珍</t>
  </si>
  <si>
    <t>200812</t>
  </si>
  <si>
    <t>曾亮</t>
  </si>
  <si>
    <t>蓝贺胜</t>
  </si>
  <si>
    <t>陈军</t>
  </si>
  <si>
    <t>甘志超</t>
  </si>
  <si>
    <t>200404</t>
  </si>
  <si>
    <t>陈伟初</t>
  </si>
  <si>
    <t>200212</t>
  </si>
  <si>
    <t>彭文英</t>
  </si>
  <si>
    <t>200107</t>
  </si>
  <si>
    <t>李少娣</t>
  </si>
  <si>
    <t>200210</t>
  </si>
  <si>
    <t>朱莉</t>
  </si>
  <si>
    <t>王菊香</t>
  </si>
  <si>
    <t>赵爱莲</t>
  </si>
  <si>
    <t>199304</t>
  </si>
  <si>
    <t>康碧云</t>
  </si>
  <si>
    <t>200309</t>
  </si>
  <si>
    <t>曾进</t>
  </si>
  <si>
    <t>赵毅</t>
  </si>
  <si>
    <t>郭智毅</t>
  </si>
  <si>
    <t>彭飞</t>
  </si>
  <si>
    <t>龙韬宇</t>
  </si>
  <si>
    <t>200712</t>
  </si>
  <si>
    <t>李伟</t>
  </si>
  <si>
    <t>200709</t>
  </si>
  <si>
    <t>李海燕</t>
  </si>
  <si>
    <t>200801</t>
  </si>
  <si>
    <t>程松源</t>
  </si>
  <si>
    <t>张兴</t>
  </si>
  <si>
    <t>李晓华</t>
  </si>
  <si>
    <t>何均健</t>
  </si>
  <si>
    <t>200912</t>
  </si>
  <si>
    <t>曾景远</t>
  </si>
  <si>
    <t>201001</t>
  </si>
  <si>
    <t>陈富煜</t>
  </si>
  <si>
    <t>201004</t>
  </si>
  <si>
    <t>尹杰</t>
  </si>
  <si>
    <t>陈庚</t>
  </si>
  <si>
    <t>10月</t>
  </si>
  <si>
    <t>校医院</t>
  </si>
  <si>
    <t>区淑文</t>
  </si>
  <si>
    <t>200202</t>
  </si>
  <si>
    <t>资产管理处</t>
  </si>
  <si>
    <t>孙海峰</t>
  </si>
  <si>
    <t>200204</t>
  </si>
  <si>
    <t>朱武军</t>
  </si>
  <si>
    <t>4月</t>
  </si>
  <si>
    <t>后勤处</t>
  </si>
  <si>
    <t>许旭珠</t>
  </si>
  <si>
    <t>200412</t>
  </si>
  <si>
    <t>廖名华</t>
  </si>
  <si>
    <t>周仁富</t>
  </si>
  <si>
    <t>199805</t>
  </si>
  <si>
    <t>莫世祥</t>
  </si>
  <si>
    <t>199303</t>
  </si>
  <si>
    <t>家委</t>
  </si>
  <si>
    <t>江建明</t>
  </si>
  <si>
    <t>200301</t>
  </si>
  <si>
    <t>黄锦桃</t>
  </si>
  <si>
    <t>设备处</t>
  </si>
  <si>
    <t>黄燕秋</t>
  </si>
  <si>
    <t>200604</t>
  </si>
  <si>
    <t>刘文伟</t>
  </si>
  <si>
    <t>200909</t>
  </si>
  <si>
    <t>黄展程</t>
  </si>
  <si>
    <t>中技</t>
  </si>
  <si>
    <t>陈德瑶</t>
  </si>
  <si>
    <t>郭建国</t>
  </si>
  <si>
    <t>200610</t>
  </si>
  <si>
    <t>吴伟前</t>
  </si>
  <si>
    <t>200905</t>
  </si>
  <si>
    <t>郭建环</t>
  </si>
  <si>
    <t>图书馆</t>
  </si>
  <si>
    <t>司徒美琳</t>
  </si>
  <si>
    <t>199709</t>
  </si>
  <si>
    <t>周玉颜</t>
  </si>
  <si>
    <t>钟群意</t>
  </si>
  <si>
    <t>黄应文</t>
  </si>
  <si>
    <t>200603</t>
  </si>
  <si>
    <t>涂素梅</t>
  </si>
  <si>
    <t>白瑞</t>
  </si>
  <si>
    <t>李晓霞</t>
  </si>
  <si>
    <t>徐立凤</t>
  </si>
  <si>
    <t>王佩华</t>
  </si>
  <si>
    <t>刘张明</t>
  </si>
  <si>
    <t>权彦芳</t>
  </si>
  <si>
    <t>200506</t>
  </si>
  <si>
    <t>谭剑辉</t>
  </si>
  <si>
    <t>叶旦媚</t>
  </si>
  <si>
    <t>莫家丽</t>
  </si>
  <si>
    <t>张海柳</t>
  </si>
  <si>
    <t>周福惠</t>
  </si>
  <si>
    <t>钟秀芬</t>
  </si>
  <si>
    <t>梁慧君</t>
  </si>
  <si>
    <t>刘娅群</t>
  </si>
  <si>
    <t>蔡合钦</t>
  </si>
  <si>
    <t>张雅娟</t>
  </si>
  <si>
    <t>刘丽</t>
  </si>
  <si>
    <t>刘云霞</t>
  </si>
  <si>
    <t>李雪颜</t>
  </si>
  <si>
    <t>谢晴</t>
  </si>
  <si>
    <t>教学基地处</t>
  </si>
  <si>
    <t>彭海胜</t>
  </si>
  <si>
    <t>200106</t>
  </si>
  <si>
    <t>刘自军</t>
  </si>
  <si>
    <t>200901</t>
  </si>
  <si>
    <t>张兰云</t>
  </si>
  <si>
    <t>覃姆静</t>
  </si>
  <si>
    <t>200606</t>
  </si>
  <si>
    <t>杨杰</t>
  </si>
  <si>
    <t>贺宝珠</t>
  </si>
  <si>
    <t>尹文廷</t>
  </si>
  <si>
    <t>200903</t>
  </si>
  <si>
    <t>冯剑洪</t>
  </si>
  <si>
    <t>石娟凤</t>
  </si>
  <si>
    <t>杨志强</t>
  </si>
  <si>
    <t>冯嘉兴</t>
  </si>
  <si>
    <t>200501</t>
  </si>
  <si>
    <t>冯结毫</t>
  </si>
  <si>
    <t>温汝强</t>
  </si>
  <si>
    <t>200406</t>
  </si>
  <si>
    <t>陈亚锦</t>
  </si>
  <si>
    <t>潘胜</t>
  </si>
  <si>
    <t>肖敬保</t>
  </si>
  <si>
    <t>何协奎</t>
  </si>
  <si>
    <t>200411</t>
  </si>
  <si>
    <t>冯良金</t>
  </si>
  <si>
    <t>冯伟波</t>
  </si>
  <si>
    <t>冯潮就</t>
  </si>
  <si>
    <t>200704</t>
  </si>
  <si>
    <t>陈玩忠</t>
  </si>
  <si>
    <t>冯志雄</t>
  </si>
  <si>
    <t>张远和</t>
  </si>
  <si>
    <t>人事处</t>
  </si>
  <si>
    <t>蔡亚礼</t>
  </si>
  <si>
    <t>陈思敏</t>
  </si>
  <si>
    <t>审计处</t>
  </si>
  <si>
    <t>陈海南</t>
  </si>
  <si>
    <t>201009</t>
  </si>
  <si>
    <t>档案馆</t>
  </si>
  <si>
    <t>谢佳</t>
  </si>
  <si>
    <t>200806</t>
  </si>
  <si>
    <t>罗云卿</t>
  </si>
  <si>
    <t>200805</t>
  </si>
  <si>
    <t>校长办公室</t>
  </si>
  <si>
    <t>郑海涛</t>
  </si>
  <si>
    <t>职高</t>
  </si>
  <si>
    <t>200607</t>
  </si>
  <si>
    <t>雷炳强</t>
  </si>
  <si>
    <t>199904</t>
  </si>
  <si>
    <t>教务处</t>
  </si>
  <si>
    <t>曾细秋</t>
  </si>
  <si>
    <t>研究生处</t>
  </si>
  <si>
    <t>潘伟</t>
  </si>
  <si>
    <t>201010</t>
  </si>
  <si>
    <t>国际交流处</t>
  </si>
  <si>
    <t>吴方红</t>
  </si>
  <si>
    <t>研究生</t>
  </si>
  <si>
    <t>硕士</t>
  </si>
  <si>
    <t>合计</t>
  </si>
  <si>
    <r>
      <t>注:来校参保时间统计至</t>
    </r>
    <r>
      <rPr>
        <sz val="12"/>
        <rFont val="宋体"/>
        <family val="0"/>
      </rPr>
      <t>2011年2月。</t>
    </r>
  </si>
  <si>
    <t>非全日本科</t>
  </si>
  <si>
    <t>非全日大专</t>
  </si>
  <si>
    <t>非全日大专</t>
  </si>
  <si>
    <t>2年6月</t>
  </si>
  <si>
    <t>1年4月</t>
  </si>
  <si>
    <t>8年9月</t>
  </si>
  <si>
    <t>4年月5</t>
  </si>
  <si>
    <t>21年8月</t>
  </si>
  <si>
    <t>8年7月</t>
  </si>
  <si>
    <t>3年11月</t>
  </si>
  <si>
    <t>3年9月</t>
  </si>
  <si>
    <t>5年7月</t>
  </si>
  <si>
    <t>3年4月</t>
  </si>
  <si>
    <t>2年11</t>
  </si>
  <si>
    <t>2年5月</t>
  </si>
  <si>
    <t>7年10月</t>
  </si>
  <si>
    <t>3年7月</t>
  </si>
  <si>
    <t>2年3月</t>
  </si>
  <si>
    <t>1年9</t>
  </si>
  <si>
    <t>6年5月</t>
  </si>
  <si>
    <t>6年4月</t>
  </si>
  <si>
    <t>5年3月</t>
  </si>
  <si>
    <t>2年2月</t>
  </si>
  <si>
    <t>6年10月</t>
  </si>
  <si>
    <t>8年2月</t>
  </si>
  <si>
    <t>9年7月</t>
  </si>
  <si>
    <t>8年4月</t>
  </si>
  <si>
    <t>4年5月</t>
  </si>
  <si>
    <t>17年10月</t>
  </si>
  <si>
    <t>7年5月</t>
  </si>
  <si>
    <t>3年2月</t>
  </si>
  <si>
    <t>3年5月</t>
  </si>
  <si>
    <t>3年1月</t>
  </si>
  <si>
    <t>1年2月</t>
  </si>
  <si>
    <t>1年1月</t>
  </si>
  <si>
    <t>9年</t>
  </si>
  <si>
    <t>8年10月</t>
  </si>
  <si>
    <t>6年2月</t>
  </si>
  <si>
    <t>12年9月</t>
  </si>
  <si>
    <t>17年11月</t>
  </si>
  <si>
    <t>8年1月</t>
  </si>
  <si>
    <t>1年5月</t>
  </si>
  <si>
    <t>1年9月</t>
  </si>
  <si>
    <t>1年11月</t>
  </si>
  <si>
    <t>2年1月</t>
  </si>
  <si>
    <t>2年5月</t>
  </si>
  <si>
    <t>2年8月</t>
  </si>
  <si>
    <t>2年9月</t>
  </si>
  <si>
    <t>3年1月</t>
  </si>
  <si>
    <t>3年5月</t>
  </si>
  <si>
    <t>3年9月</t>
  </si>
  <si>
    <t>3年10月</t>
  </si>
  <si>
    <t>4年4月</t>
  </si>
  <si>
    <t>4年5月</t>
  </si>
  <si>
    <t>4年7月</t>
  </si>
  <si>
    <t>4年8月</t>
  </si>
  <si>
    <t>4年10月</t>
  </si>
  <si>
    <t>4年11月</t>
  </si>
  <si>
    <t>5年3月</t>
  </si>
  <si>
    <t>5年8月</t>
  </si>
  <si>
    <t>6年1月</t>
  </si>
  <si>
    <t>6年3月</t>
  </si>
  <si>
    <t>6年4月</t>
  </si>
  <si>
    <t>6年8月</t>
  </si>
  <si>
    <t>6年10月</t>
  </si>
  <si>
    <t>7年10月</t>
  </si>
  <si>
    <t>8年4月</t>
  </si>
  <si>
    <t>9年8月</t>
  </si>
  <si>
    <t>11年10月</t>
  </si>
  <si>
    <t>13年5月</t>
  </si>
  <si>
    <r>
      <t>时间:</t>
    </r>
    <r>
      <rPr>
        <sz val="12"/>
        <rFont val="宋体"/>
        <family val="0"/>
      </rPr>
      <t>2011年2月24日</t>
    </r>
  </si>
  <si>
    <t>5年1月</t>
  </si>
  <si>
    <t>陈苑</t>
  </si>
  <si>
    <t>翁穗生</t>
  </si>
  <si>
    <t>201103减</t>
  </si>
  <si>
    <t>陈贵</t>
  </si>
  <si>
    <t>初中</t>
  </si>
  <si>
    <t>宣传部</t>
  </si>
  <si>
    <t>何晟毅</t>
  </si>
  <si>
    <t>吕义朝</t>
  </si>
  <si>
    <t>4年</t>
  </si>
  <si>
    <t>调整前月工资</t>
  </si>
  <si>
    <t>姓名</t>
  </si>
  <si>
    <t>学位</t>
  </si>
  <si>
    <t>调整后月工资</t>
  </si>
  <si>
    <t>工作岗位</t>
  </si>
  <si>
    <t>序号</t>
  </si>
  <si>
    <t>单位（盖章）:</t>
  </si>
  <si>
    <t>经办人签名：</t>
  </si>
  <si>
    <t>联系电话：</t>
  </si>
  <si>
    <t>调资原因</t>
  </si>
  <si>
    <t>调资时间</t>
  </si>
  <si>
    <t>原学历</t>
  </si>
  <si>
    <t>现学历</t>
  </si>
  <si>
    <t xml:space="preserve">       2.工作年限按实际来校参保时间计算</t>
  </si>
  <si>
    <t>填表时间：</t>
  </si>
  <si>
    <t xml:space="preserve">       3.表中学历栏注明学历层次及学习形式（如成教...）</t>
  </si>
  <si>
    <t>学校行政事业经费聘用的非事业编制合同工调资表</t>
  </si>
  <si>
    <t xml:space="preserve">   注：1.此表纸版一式两份。</t>
  </si>
  <si>
    <t>备注</t>
  </si>
  <si>
    <r>
      <t xml:space="preserve"> </t>
    </r>
    <r>
      <rPr>
        <sz val="12"/>
        <rFont val="宋体"/>
        <family val="0"/>
      </rPr>
      <t>单位负责人签名：</t>
    </r>
  </si>
  <si>
    <t>人力资源处审核：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</si>
</sst>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0_ "/>
    <numFmt numFmtId="185" formatCode="0.0_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_);[Red]\(0.00\)"/>
    <numFmt numFmtId="192" formatCode="0_);[Red]\(0\)"/>
    <numFmt numFmtId="193" formatCode="0.00;[Red]0.00"/>
    <numFmt numFmtId="194" formatCode="yyyy&quot;年&quot;m&quot;月&quot;d&quot;日&quot;;@"/>
  </numFmts>
  <fonts count="44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49" fontId="4" fillId="0" borderId="10" xfId="4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4" fillId="0" borderId="10" xfId="4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193" fontId="0" fillId="0" borderId="0" xfId="0" applyNumberFormat="1" applyFont="1" applyFill="1" applyAlignment="1">
      <alignment vertical="center"/>
    </xf>
    <xf numFmtId="193" fontId="3" fillId="0" borderId="0" xfId="0" applyNumberFormat="1" applyFont="1" applyFill="1" applyAlignment="1">
      <alignment horizontal="center" vertical="center"/>
    </xf>
    <xf numFmtId="193" fontId="0" fillId="0" borderId="18" xfId="0" applyNumberFormat="1" applyFont="1" applyFill="1" applyBorder="1" applyAlignment="1">
      <alignment horizontal="center" vertical="center"/>
    </xf>
    <xf numFmtId="193" fontId="0" fillId="0" borderId="1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4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49" fontId="4" fillId="33" borderId="10" xfId="4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94" fontId="0" fillId="0" borderId="10" xfId="0" applyNumberFormat="1" applyBorder="1" applyAlignment="1">
      <alignment horizontal="center" vertical="center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193" fontId="7" fillId="0" borderId="32" xfId="0" applyNumberFormat="1" applyFont="1" applyFill="1" applyBorder="1" applyAlignment="1">
      <alignment horizontal="center" vertical="center" wrapText="1"/>
    </xf>
    <xf numFmtId="193" fontId="7" fillId="0" borderId="33" xfId="0" applyNumberFormat="1" applyFont="1" applyFill="1" applyBorder="1" applyAlignment="1">
      <alignment horizontal="center" vertical="center" wrapText="1"/>
    </xf>
    <xf numFmtId="193" fontId="7" fillId="0" borderId="34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144" sqref="F144"/>
    </sheetView>
  </sheetViews>
  <sheetFormatPr defaultColWidth="9.00390625" defaultRowHeight="14.25"/>
  <cols>
    <col min="1" max="1" width="9.625" style="6" customWidth="1"/>
    <col min="2" max="2" width="3.75390625" style="6" customWidth="1"/>
    <col min="3" max="3" width="7.00390625" style="6" customWidth="1"/>
    <col min="4" max="4" width="8.75390625" style="6" customWidth="1"/>
    <col min="5" max="5" width="4.375" style="6" customWidth="1"/>
    <col min="6" max="6" width="7.00390625" style="6" customWidth="1"/>
    <col min="7" max="7" width="8.25390625" style="6" customWidth="1"/>
    <col min="8" max="8" width="9.50390625" style="6" customWidth="1"/>
    <col min="9" max="9" width="5.125" style="6" customWidth="1"/>
    <col min="10" max="10" width="7.125" style="6" customWidth="1"/>
    <col min="11" max="11" width="6.375" style="6" customWidth="1"/>
    <col min="12" max="12" width="5.125" style="6" customWidth="1"/>
    <col min="13" max="13" width="7.875" style="26" customWidth="1"/>
    <col min="14" max="16384" width="9.00390625" style="6" customWidth="1"/>
  </cols>
  <sheetData>
    <row r="1" ht="11.25" customHeight="1"/>
    <row r="2" spans="1:13" ht="19.5" customHeight="1">
      <c r="A2" s="75" t="s">
        <v>194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17"/>
      <c r="M2" s="27"/>
    </row>
    <row r="3" spans="1:13" ht="11.25" customHeight="1" thickBot="1">
      <c r="A3" s="31" t="s">
        <v>241</v>
      </c>
      <c r="B3" s="32"/>
      <c r="J3" s="53" t="s">
        <v>242</v>
      </c>
      <c r="K3" s="53"/>
      <c r="L3" s="53"/>
      <c r="M3" s="53"/>
    </row>
    <row r="4" spans="1:13" ht="18.75" customHeight="1">
      <c r="A4" s="71" t="s">
        <v>198</v>
      </c>
      <c r="B4" s="73" t="s">
        <v>70</v>
      </c>
      <c r="C4" s="68" t="s">
        <v>71</v>
      </c>
      <c r="D4" s="68" t="s">
        <v>195</v>
      </c>
      <c r="E4" s="68" t="s">
        <v>196</v>
      </c>
      <c r="F4" s="54" t="s">
        <v>240</v>
      </c>
      <c r="G4" s="54" t="s">
        <v>226</v>
      </c>
      <c r="H4" s="58"/>
      <c r="I4" s="61"/>
      <c r="J4" s="57" t="s">
        <v>199</v>
      </c>
      <c r="K4" s="58"/>
      <c r="L4" s="19"/>
      <c r="M4" s="63" t="s">
        <v>225</v>
      </c>
    </row>
    <row r="5" spans="1:13" ht="20.25" customHeight="1">
      <c r="A5" s="72"/>
      <c r="B5" s="74"/>
      <c r="C5" s="69"/>
      <c r="D5" s="69"/>
      <c r="E5" s="69"/>
      <c r="F5" s="76"/>
      <c r="G5" s="55"/>
      <c r="H5" s="60"/>
      <c r="I5" s="62"/>
      <c r="J5" s="59"/>
      <c r="K5" s="60"/>
      <c r="L5" s="30"/>
      <c r="M5" s="64"/>
    </row>
    <row r="6" spans="1:13" s="11" customFormat="1" ht="33" customHeight="1">
      <c r="A6" s="72"/>
      <c r="B6" s="74"/>
      <c r="C6" s="70"/>
      <c r="D6" s="70"/>
      <c r="E6" s="70"/>
      <c r="F6" s="77"/>
      <c r="G6" s="56"/>
      <c r="H6" s="20" t="s">
        <v>197</v>
      </c>
      <c r="I6" s="24" t="s">
        <v>230</v>
      </c>
      <c r="J6" s="18" t="s">
        <v>197</v>
      </c>
      <c r="K6" s="25" t="s">
        <v>193</v>
      </c>
      <c r="L6" s="24" t="s">
        <v>230</v>
      </c>
      <c r="M6" s="65"/>
    </row>
    <row r="7" spans="1:13" s="11" customFormat="1" ht="15" customHeight="1">
      <c r="A7" s="66" t="s">
        <v>81</v>
      </c>
      <c r="B7" s="67">
        <v>23</v>
      </c>
      <c r="C7" s="2" t="s">
        <v>82</v>
      </c>
      <c r="D7" s="12" t="s">
        <v>200</v>
      </c>
      <c r="E7" s="2"/>
      <c r="F7" s="2" t="s">
        <v>201</v>
      </c>
      <c r="G7" s="2" t="s">
        <v>244</v>
      </c>
      <c r="H7" s="8">
        <v>1800</v>
      </c>
      <c r="I7" s="8">
        <v>100</v>
      </c>
      <c r="J7" s="8">
        <v>2100</v>
      </c>
      <c r="K7" s="21">
        <f>J7-H7</f>
        <v>300</v>
      </c>
      <c r="L7" s="8">
        <v>100</v>
      </c>
      <c r="M7" s="28">
        <f>K7*0.261</f>
        <v>78.3</v>
      </c>
    </row>
    <row r="8" spans="1:13" s="11" customFormat="1" ht="15" customHeight="1">
      <c r="A8" s="66"/>
      <c r="B8" s="67"/>
      <c r="C8" s="2" t="s">
        <v>202</v>
      </c>
      <c r="D8" s="12" t="s">
        <v>180</v>
      </c>
      <c r="E8" s="2" t="s">
        <v>181</v>
      </c>
      <c r="F8" s="2" t="s">
        <v>144</v>
      </c>
      <c r="G8" s="2" t="s">
        <v>245</v>
      </c>
      <c r="H8" s="8">
        <v>1800</v>
      </c>
      <c r="I8" s="8">
        <v>100</v>
      </c>
      <c r="J8" s="8">
        <v>2100</v>
      </c>
      <c r="K8" s="21">
        <f aca="true" t="shared" si="0" ref="K8:K71">J8-H8</f>
        <v>300</v>
      </c>
      <c r="L8" s="8">
        <v>100</v>
      </c>
      <c r="M8" s="28">
        <f>K8*0.261</f>
        <v>78.3</v>
      </c>
    </row>
    <row r="9" spans="1:13" s="11" customFormat="1" ht="14.25">
      <c r="A9" s="66"/>
      <c r="B9" s="67"/>
      <c r="C9" s="2" t="s">
        <v>114</v>
      </c>
      <c r="D9" s="12" t="s">
        <v>182</v>
      </c>
      <c r="E9" s="2"/>
      <c r="F9" s="2" t="s">
        <v>145</v>
      </c>
      <c r="G9" s="2" t="s">
        <v>243</v>
      </c>
      <c r="H9" s="8">
        <v>1600</v>
      </c>
      <c r="I9" s="8">
        <v>100</v>
      </c>
      <c r="J9" s="8">
        <v>1600</v>
      </c>
      <c r="K9" s="21"/>
      <c r="L9" s="8">
        <v>100</v>
      </c>
      <c r="M9" s="28"/>
    </row>
    <row r="10" spans="1:13" s="11" customFormat="1" ht="14.25">
      <c r="A10" s="66"/>
      <c r="B10" s="67"/>
      <c r="C10" s="2" t="s">
        <v>0</v>
      </c>
      <c r="D10" s="12" t="s">
        <v>182</v>
      </c>
      <c r="E10" s="2"/>
      <c r="F10" s="2" t="s">
        <v>146</v>
      </c>
      <c r="G10" s="2">
        <v>809</v>
      </c>
      <c r="H10" s="8">
        <v>1600</v>
      </c>
      <c r="I10" s="8"/>
      <c r="J10" s="8">
        <v>1800</v>
      </c>
      <c r="K10" s="21">
        <f t="shared" si="0"/>
        <v>200</v>
      </c>
      <c r="L10" s="8"/>
      <c r="M10" s="28">
        <f aca="true" t="shared" si="1" ref="M10:M71">K10*0.261</f>
        <v>52.2</v>
      </c>
    </row>
    <row r="11" spans="1:13" s="11" customFormat="1" ht="14.25">
      <c r="A11" s="66"/>
      <c r="B11" s="67"/>
      <c r="C11" s="2" t="s">
        <v>1</v>
      </c>
      <c r="D11" s="12" t="s">
        <v>182</v>
      </c>
      <c r="E11" s="2"/>
      <c r="F11" s="2" t="s">
        <v>146</v>
      </c>
      <c r="G11" s="2">
        <v>809</v>
      </c>
      <c r="H11" s="8">
        <v>1600</v>
      </c>
      <c r="I11" s="8"/>
      <c r="J11" s="8">
        <v>1800</v>
      </c>
      <c r="K11" s="21">
        <f t="shared" si="0"/>
        <v>200</v>
      </c>
      <c r="L11" s="8"/>
      <c r="M11" s="28">
        <f t="shared" si="1"/>
        <v>52.2</v>
      </c>
    </row>
    <row r="12" spans="1:13" s="11" customFormat="1" ht="14.25">
      <c r="A12" s="66"/>
      <c r="B12" s="67"/>
      <c r="C12" s="2" t="s">
        <v>2</v>
      </c>
      <c r="D12" s="12" t="s">
        <v>183</v>
      </c>
      <c r="E12" s="2"/>
      <c r="F12" s="2" t="s">
        <v>147</v>
      </c>
      <c r="G12" s="2">
        <v>405</v>
      </c>
      <c r="H12" s="8">
        <v>1300</v>
      </c>
      <c r="I12" s="8"/>
      <c r="J12" s="8">
        <v>1400</v>
      </c>
      <c r="K12" s="21">
        <f t="shared" si="0"/>
        <v>100</v>
      </c>
      <c r="L12" s="8"/>
      <c r="M12" s="28"/>
    </row>
    <row r="13" spans="1:13" s="11" customFormat="1" ht="14.25">
      <c r="A13" s="66"/>
      <c r="B13" s="67"/>
      <c r="C13" s="2" t="s">
        <v>3</v>
      </c>
      <c r="D13" s="12" t="s">
        <v>183</v>
      </c>
      <c r="E13" s="2"/>
      <c r="F13" s="2" t="s">
        <v>148</v>
      </c>
      <c r="G13" s="2">
        <v>2108</v>
      </c>
      <c r="H13" s="8">
        <v>1300</v>
      </c>
      <c r="I13" s="8"/>
      <c r="J13" s="8">
        <v>1500</v>
      </c>
      <c r="K13" s="21">
        <f t="shared" si="0"/>
        <v>200</v>
      </c>
      <c r="L13" s="8"/>
      <c r="M13" s="28"/>
    </row>
    <row r="14" spans="1:13" s="11" customFormat="1" ht="14.25">
      <c r="A14" s="66"/>
      <c r="B14" s="67"/>
      <c r="C14" s="2" t="s">
        <v>4</v>
      </c>
      <c r="D14" s="12" t="s">
        <v>184</v>
      </c>
      <c r="E14" s="2"/>
      <c r="F14" s="2" t="s">
        <v>149</v>
      </c>
      <c r="G14" s="2">
        <v>807</v>
      </c>
      <c r="H14" s="8">
        <v>1600</v>
      </c>
      <c r="I14" s="8"/>
      <c r="J14" s="8">
        <v>1700</v>
      </c>
      <c r="K14" s="21">
        <f t="shared" si="0"/>
        <v>100</v>
      </c>
      <c r="L14" s="8"/>
      <c r="M14" s="28">
        <f t="shared" si="1"/>
        <v>26.1</v>
      </c>
    </row>
    <row r="15" spans="1:13" s="11" customFormat="1" ht="14.25">
      <c r="A15" s="66"/>
      <c r="B15" s="67"/>
      <c r="C15" s="2" t="s">
        <v>5</v>
      </c>
      <c r="D15" s="12" t="s">
        <v>182</v>
      </c>
      <c r="E15" s="2"/>
      <c r="F15" s="2" t="s">
        <v>150</v>
      </c>
      <c r="G15" s="2">
        <v>311</v>
      </c>
      <c r="H15" s="8">
        <v>1600</v>
      </c>
      <c r="I15" s="8"/>
      <c r="J15" s="8">
        <v>1700</v>
      </c>
      <c r="K15" s="21">
        <f t="shared" si="0"/>
        <v>100</v>
      </c>
      <c r="L15" s="8"/>
      <c r="M15" s="28">
        <f t="shared" si="1"/>
        <v>26.1</v>
      </c>
    </row>
    <row r="16" spans="1:13" s="11" customFormat="1" ht="14.25">
      <c r="A16" s="66"/>
      <c r="B16" s="67"/>
      <c r="C16" s="2" t="s">
        <v>6</v>
      </c>
      <c r="D16" s="12" t="s">
        <v>182</v>
      </c>
      <c r="E16" s="2"/>
      <c r="F16" s="2" t="s">
        <v>151</v>
      </c>
      <c r="G16" s="2">
        <v>309</v>
      </c>
      <c r="H16" s="8">
        <v>1600</v>
      </c>
      <c r="I16" s="8"/>
      <c r="J16" s="8">
        <v>1700</v>
      </c>
      <c r="K16" s="21">
        <f t="shared" si="0"/>
        <v>100</v>
      </c>
      <c r="L16" s="8"/>
      <c r="M16" s="28">
        <f t="shared" si="1"/>
        <v>26.1</v>
      </c>
    </row>
    <row r="17" spans="1:13" s="11" customFormat="1" ht="14.25" customHeight="1">
      <c r="A17" s="66"/>
      <c r="B17" s="67"/>
      <c r="C17" s="2" t="s">
        <v>7</v>
      </c>
      <c r="D17" s="12" t="s">
        <v>182</v>
      </c>
      <c r="E17" s="2"/>
      <c r="F17" s="2" t="s">
        <v>152</v>
      </c>
      <c r="G17" s="2">
        <v>507</v>
      </c>
      <c r="H17" s="8">
        <v>1300</v>
      </c>
      <c r="I17" s="8"/>
      <c r="J17" s="8">
        <v>1700</v>
      </c>
      <c r="K17" s="21">
        <f t="shared" si="0"/>
        <v>400</v>
      </c>
      <c r="L17" s="8"/>
      <c r="M17" s="28">
        <f t="shared" si="1"/>
        <v>104.4</v>
      </c>
    </row>
    <row r="18" spans="1:13" s="11" customFormat="1" ht="14.25">
      <c r="A18" s="66"/>
      <c r="B18" s="67"/>
      <c r="C18" s="2" t="s">
        <v>8</v>
      </c>
      <c r="D18" s="12" t="s">
        <v>183</v>
      </c>
      <c r="E18" s="2"/>
      <c r="F18" s="2" t="s">
        <v>153</v>
      </c>
      <c r="G18" s="2">
        <v>304</v>
      </c>
      <c r="H18" s="8">
        <v>1300</v>
      </c>
      <c r="I18" s="8"/>
      <c r="J18" s="8">
        <v>1400</v>
      </c>
      <c r="K18" s="21">
        <f t="shared" si="0"/>
        <v>100</v>
      </c>
      <c r="L18" s="8"/>
      <c r="M18" s="28"/>
    </row>
    <row r="19" spans="1:13" s="11" customFormat="1" ht="14.25">
      <c r="A19" s="66"/>
      <c r="B19" s="67"/>
      <c r="C19" s="3" t="s">
        <v>9</v>
      </c>
      <c r="D19" s="13" t="s">
        <v>184</v>
      </c>
      <c r="E19" s="3"/>
      <c r="F19" s="3">
        <v>200803</v>
      </c>
      <c r="G19" s="3">
        <v>211</v>
      </c>
      <c r="H19" s="8">
        <v>1300</v>
      </c>
      <c r="I19" s="8"/>
      <c r="J19" s="8">
        <v>1600</v>
      </c>
      <c r="K19" s="21">
        <f t="shared" si="0"/>
        <v>300</v>
      </c>
      <c r="L19" s="8"/>
      <c r="M19" s="28"/>
    </row>
    <row r="20" spans="1:13" s="11" customFormat="1" ht="14.25">
      <c r="A20" s="66"/>
      <c r="B20" s="67"/>
      <c r="C20" s="2" t="s">
        <v>10</v>
      </c>
      <c r="D20" s="12" t="s">
        <v>182</v>
      </c>
      <c r="E20" s="2"/>
      <c r="F20" s="2" t="s">
        <v>154</v>
      </c>
      <c r="G20" s="2">
        <v>205</v>
      </c>
      <c r="H20" s="8">
        <v>1600</v>
      </c>
      <c r="I20" s="8"/>
      <c r="J20" s="8">
        <v>1600</v>
      </c>
      <c r="K20" s="21"/>
      <c r="L20" s="8"/>
      <c r="M20" s="28"/>
    </row>
    <row r="21" spans="1:13" s="11" customFormat="1" ht="14.25">
      <c r="A21" s="66"/>
      <c r="B21" s="67"/>
      <c r="C21" s="2" t="s">
        <v>143</v>
      </c>
      <c r="D21" s="5" t="s">
        <v>186</v>
      </c>
      <c r="E21" s="5"/>
      <c r="F21" s="2" t="s">
        <v>145</v>
      </c>
      <c r="G21" s="2">
        <v>104</v>
      </c>
      <c r="H21" s="8">
        <v>1300</v>
      </c>
      <c r="I21" s="8"/>
      <c r="J21" s="8">
        <v>1600</v>
      </c>
      <c r="K21" s="21">
        <f t="shared" si="0"/>
        <v>300</v>
      </c>
      <c r="L21" s="8"/>
      <c r="M21" s="28">
        <f t="shared" si="1"/>
        <v>78.3</v>
      </c>
    </row>
    <row r="22" spans="1:13" s="11" customFormat="1" ht="14.25">
      <c r="A22" s="66"/>
      <c r="B22" s="67"/>
      <c r="C22" s="2" t="s">
        <v>11</v>
      </c>
      <c r="D22" s="12" t="s">
        <v>179</v>
      </c>
      <c r="E22" s="2"/>
      <c r="F22" s="2" t="s">
        <v>155</v>
      </c>
      <c r="G22" s="2">
        <v>710</v>
      </c>
      <c r="H22" s="8">
        <v>1700</v>
      </c>
      <c r="I22" s="8">
        <v>100</v>
      </c>
      <c r="J22" s="8">
        <v>2100</v>
      </c>
      <c r="K22" s="21">
        <f t="shared" si="0"/>
        <v>400</v>
      </c>
      <c r="L22" s="8">
        <v>100</v>
      </c>
      <c r="M22" s="28">
        <f t="shared" si="1"/>
        <v>104.4</v>
      </c>
    </row>
    <row r="23" spans="1:13" s="11" customFormat="1" ht="14.25">
      <c r="A23" s="66"/>
      <c r="B23" s="67"/>
      <c r="C23" s="2" t="s">
        <v>12</v>
      </c>
      <c r="D23" s="12" t="s">
        <v>182</v>
      </c>
      <c r="E23" s="2"/>
      <c r="F23" s="2" t="s">
        <v>151</v>
      </c>
      <c r="G23" s="2">
        <v>309</v>
      </c>
      <c r="H23" s="8">
        <v>1600</v>
      </c>
      <c r="I23" s="8">
        <v>100</v>
      </c>
      <c r="J23" s="8">
        <v>1700</v>
      </c>
      <c r="K23" s="21">
        <f t="shared" si="0"/>
        <v>100</v>
      </c>
      <c r="L23" s="8">
        <v>100</v>
      </c>
      <c r="M23" s="28">
        <f t="shared" si="1"/>
        <v>26.1</v>
      </c>
    </row>
    <row r="24" spans="1:13" s="11" customFormat="1" ht="14.25">
      <c r="A24" s="66"/>
      <c r="B24" s="67"/>
      <c r="C24" s="2" t="s">
        <v>13</v>
      </c>
      <c r="D24" s="12" t="s">
        <v>182</v>
      </c>
      <c r="E24" s="2"/>
      <c r="F24" s="2" t="s">
        <v>146</v>
      </c>
      <c r="G24" s="2">
        <v>809</v>
      </c>
      <c r="H24" s="8">
        <v>1600</v>
      </c>
      <c r="I24" s="8">
        <v>100</v>
      </c>
      <c r="J24" s="8">
        <v>1800</v>
      </c>
      <c r="K24" s="21">
        <f t="shared" si="0"/>
        <v>200</v>
      </c>
      <c r="L24" s="8">
        <v>100</v>
      </c>
      <c r="M24" s="28">
        <f t="shared" si="1"/>
        <v>52.2</v>
      </c>
    </row>
    <row r="25" spans="1:13" s="11" customFormat="1" ht="14.25">
      <c r="A25" s="66"/>
      <c r="B25" s="67"/>
      <c r="C25" s="2" t="s">
        <v>14</v>
      </c>
      <c r="D25" s="12" t="s">
        <v>182</v>
      </c>
      <c r="E25" s="2"/>
      <c r="F25" s="2" t="s">
        <v>156</v>
      </c>
      <c r="G25" s="2">
        <v>307</v>
      </c>
      <c r="H25" s="8">
        <v>1600</v>
      </c>
      <c r="I25" s="8">
        <v>100</v>
      </c>
      <c r="J25" s="8">
        <v>1700</v>
      </c>
      <c r="K25" s="21">
        <f t="shared" si="0"/>
        <v>100</v>
      </c>
      <c r="L25" s="8">
        <v>100</v>
      </c>
      <c r="M25" s="28">
        <f t="shared" si="1"/>
        <v>26.1</v>
      </c>
    </row>
    <row r="26" spans="1:13" s="11" customFormat="1" ht="14.25">
      <c r="A26" s="66"/>
      <c r="B26" s="67"/>
      <c r="C26" s="5" t="s">
        <v>115</v>
      </c>
      <c r="D26" s="5" t="s">
        <v>185</v>
      </c>
      <c r="E26" s="5"/>
      <c r="F26" s="5" t="s">
        <v>157</v>
      </c>
      <c r="G26" s="4">
        <v>203</v>
      </c>
      <c r="H26" s="8">
        <v>1600</v>
      </c>
      <c r="I26" s="8"/>
      <c r="J26" s="8">
        <v>1700</v>
      </c>
      <c r="K26" s="21">
        <f t="shared" si="0"/>
        <v>100</v>
      </c>
      <c r="L26" s="8"/>
      <c r="M26" s="28">
        <f t="shared" si="1"/>
        <v>26.1</v>
      </c>
    </row>
    <row r="27" spans="1:13" s="11" customFormat="1" ht="14.25">
      <c r="A27" s="66"/>
      <c r="B27" s="67"/>
      <c r="C27" s="8" t="s">
        <v>116</v>
      </c>
      <c r="D27" s="14" t="s">
        <v>185</v>
      </c>
      <c r="E27" s="4"/>
      <c r="F27" s="8">
        <v>200905</v>
      </c>
      <c r="G27" s="8">
        <v>109</v>
      </c>
      <c r="H27" s="8">
        <v>1300</v>
      </c>
      <c r="I27" s="8"/>
      <c r="J27" s="8">
        <v>1700</v>
      </c>
      <c r="K27" s="21">
        <f t="shared" si="0"/>
        <v>400</v>
      </c>
      <c r="L27" s="8"/>
      <c r="M27" s="28">
        <f t="shared" si="1"/>
        <v>104.4</v>
      </c>
    </row>
    <row r="28" spans="1:13" s="11" customFormat="1" ht="14.25">
      <c r="A28" s="66"/>
      <c r="B28" s="67"/>
      <c r="C28" s="8" t="s">
        <v>85</v>
      </c>
      <c r="D28" s="5" t="s">
        <v>185</v>
      </c>
      <c r="E28" s="2"/>
      <c r="F28" s="8">
        <v>201003</v>
      </c>
      <c r="G28" s="8" t="s">
        <v>231</v>
      </c>
      <c r="H28" s="8">
        <v>1300</v>
      </c>
      <c r="I28" s="8"/>
      <c r="J28" s="8">
        <v>1700</v>
      </c>
      <c r="K28" s="21">
        <f t="shared" si="0"/>
        <v>400</v>
      </c>
      <c r="L28" s="8"/>
      <c r="M28" s="28">
        <f t="shared" si="1"/>
        <v>104.4</v>
      </c>
    </row>
    <row r="29" spans="1:13" s="11" customFormat="1" ht="16.5" customHeight="1">
      <c r="A29" s="66"/>
      <c r="B29" s="67"/>
      <c r="C29" s="8" t="s">
        <v>101</v>
      </c>
      <c r="D29" s="5" t="s">
        <v>185</v>
      </c>
      <c r="E29" s="4"/>
      <c r="F29" s="8">
        <v>201009</v>
      </c>
      <c r="G29" s="8" t="s">
        <v>232</v>
      </c>
      <c r="H29" s="8">
        <v>1600</v>
      </c>
      <c r="I29" s="8"/>
      <c r="J29" s="8">
        <v>1700</v>
      </c>
      <c r="K29" s="21">
        <f t="shared" si="0"/>
        <v>100</v>
      </c>
      <c r="L29" s="8"/>
      <c r="M29" s="28">
        <f t="shared" si="1"/>
        <v>26.1</v>
      </c>
    </row>
    <row r="30" spans="1:13" s="11" customFormat="1" ht="14.25">
      <c r="A30" s="66" t="s">
        <v>117</v>
      </c>
      <c r="B30" s="67">
        <v>32</v>
      </c>
      <c r="C30" s="2" t="s">
        <v>15</v>
      </c>
      <c r="D30" s="2" t="s">
        <v>187</v>
      </c>
      <c r="E30" s="2"/>
      <c r="F30" s="2" t="s">
        <v>158</v>
      </c>
      <c r="G30" s="2">
        <v>605</v>
      </c>
      <c r="H30" s="8">
        <v>1300</v>
      </c>
      <c r="I30" s="8"/>
      <c r="J30" s="8">
        <v>1800</v>
      </c>
      <c r="K30" s="21">
        <f t="shared" si="0"/>
        <v>500</v>
      </c>
      <c r="L30" s="8"/>
      <c r="M30" s="28">
        <f t="shared" si="1"/>
        <v>130.5</v>
      </c>
    </row>
    <row r="31" spans="1:13" s="11" customFormat="1" ht="14.25">
      <c r="A31" s="66"/>
      <c r="B31" s="67"/>
      <c r="C31" s="2" t="s">
        <v>118</v>
      </c>
      <c r="D31" s="12" t="s">
        <v>183</v>
      </c>
      <c r="E31" s="2"/>
      <c r="F31" s="2" t="s">
        <v>159</v>
      </c>
      <c r="G31" s="2">
        <v>604</v>
      </c>
      <c r="H31" s="8">
        <v>1300</v>
      </c>
      <c r="I31" s="8"/>
      <c r="J31" s="8">
        <v>1500</v>
      </c>
      <c r="K31" s="21">
        <f t="shared" si="0"/>
        <v>200</v>
      </c>
      <c r="L31" s="8"/>
      <c r="M31" s="28"/>
    </row>
    <row r="32" spans="1:13" s="11" customFormat="1" ht="14.25">
      <c r="A32" s="66"/>
      <c r="B32" s="67"/>
      <c r="C32" s="2" t="s">
        <v>119</v>
      </c>
      <c r="D32" s="2" t="s">
        <v>188</v>
      </c>
      <c r="E32" s="2"/>
      <c r="F32" s="2" t="s">
        <v>159</v>
      </c>
      <c r="G32" s="2">
        <v>604</v>
      </c>
      <c r="H32" s="8">
        <v>1600</v>
      </c>
      <c r="I32" s="8"/>
      <c r="J32" s="8">
        <v>2100</v>
      </c>
      <c r="K32" s="21">
        <f t="shared" si="0"/>
        <v>500</v>
      </c>
      <c r="L32" s="8"/>
      <c r="M32" s="28">
        <f t="shared" si="1"/>
        <v>130.5</v>
      </c>
    </row>
    <row r="33" spans="1:13" s="11" customFormat="1" ht="14.25">
      <c r="A33" s="66"/>
      <c r="B33" s="67"/>
      <c r="C33" s="2" t="s">
        <v>120</v>
      </c>
      <c r="D33" s="12" t="s">
        <v>187</v>
      </c>
      <c r="E33" s="2"/>
      <c r="F33" s="2" t="s">
        <v>160</v>
      </c>
      <c r="G33" s="2">
        <v>503</v>
      </c>
      <c r="H33" s="8">
        <v>1300</v>
      </c>
      <c r="I33" s="8"/>
      <c r="J33" s="8">
        <v>1700</v>
      </c>
      <c r="K33" s="21">
        <f t="shared" si="0"/>
        <v>400</v>
      </c>
      <c r="L33" s="8"/>
      <c r="M33" s="28">
        <f t="shared" si="1"/>
        <v>104.4</v>
      </c>
    </row>
    <row r="34" spans="1:13" s="11" customFormat="1" ht="14.25">
      <c r="A34" s="66"/>
      <c r="B34" s="67"/>
      <c r="C34" s="2" t="s">
        <v>121</v>
      </c>
      <c r="D34" s="12" t="s">
        <v>183</v>
      </c>
      <c r="E34" s="2"/>
      <c r="F34" s="2" t="s">
        <v>160</v>
      </c>
      <c r="G34" s="2">
        <v>503</v>
      </c>
      <c r="H34" s="8">
        <v>1300</v>
      </c>
      <c r="I34" s="8"/>
      <c r="J34" s="8">
        <v>1400</v>
      </c>
      <c r="K34" s="21">
        <f t="shared" si="0"/>
        <v>100</v>
      </c>
      <c r="L34" s="8"/>
      <c r="M34" s="28"/>
    </row>
    <row r="35" spans="1:13" s="11" customFormat="1" ht="14.25">
      <c r="A35" s="66"/>
      <c r="B35" s="67"/>
      <c r="C35" s="2" t="s">
        <v>74</v>
      </c>
      <c r="D35" s="12" t="s">
        <v>180</v>
      </c>
      <c r="E35" s="4" t="s">
        <v>181</v>
      </c>
      <c r="F35" s="2" t="s">
        <v>161</v>
      </c>
      <c r="G35" s="2">
        <v>202</v>
      </c>
      <c r="H35" s="8">
        <v>1600</v>
      </c>
      <c r="I35" s="8"/>
      <c r="J35" s="8">
        <v>2100</v>
      </c>
      <c r="K35" s="21">
        <f t="shared" si="0"/>
        <v>500</v>
      </c>
      <c r="L35" s="8"/>
      <c r="M35" s="28">
        <f t="shared" si="1"/>
        <v>130.5</v>
      </c>
    </row>
    <row r="36" spans="1:13" s="11" customFormat="1" ht="14.25">
      <c r="A36" s="66"/>
      <c r="B36" s="67"/>
      <c r="C36" s="2" t="s">
        <v>75</v>
      </c>
      <c r="D36" s="12" t="s">
        <v>180</v>
      </c>
      <c r="E36" s="4" t="s">
        <v>181</v>
      </c>
      <c r="F36" s="2" t="s">
        <v>161</v>
      </c>
      <c r="G36" s="2">
        <v>202</v>
      </c>
      <c r="H36" s="8">
        <v>1600</v>
      </c>
      <c r="I36" s="8"/>
      <c r="J36" s="8">
        <v>2100</v>
      </c>
      <c r="K36" s="21">
        <f t="shared" si="0"/>
        <v>500</v>
      </c>
      <c r="L36" s="8"/>
      <c r="M36" s="28">
        <f t="shared" si="1"/>
        <v>130.5</v>
      </c>
    </row>
    <row r="37" spans="1:13" s="11" customFormat="1" ht="14.25">
      <c r="A37" s="66"/>
      <c r="B37" s="67"/>
      <c r="C37" s="2" t="s">
        <v>16</v>
      </c>
      <c r="D37" s="12" t="s">
        <v>187</v>
      </c>
      <c r="E37" s="2"/>
      <c r="F37" s="2" t="s">
        <v>155</v>
      </c>
      <c r="G37" s="2">
        <v>710</v>
      </c>
      <c r="H37" s="8">
        <v>1300</v>
      </c>
      <c r="I37" s="8"/>
      <c r="J37" s="8">
        <v>1800</v>
      </c>
      <c r="K37" s="21">
        <f t="shared" si="0"/>
        <v>500</v>
      </c>
      <c r="L37" s="8"/>
      <c r="M37" s="28">
        <f t="shared" si="1"/>
        <v>130.5</v>
      </c>
    </row>
    <row r="38" spans="1:13" s="11" customFormat="1" ht="14.25">
      <c r="A38" s="66"/>
      <c r="B38" s="67"/>
      <c r="C38" s="2" t="s">
        <v>83</v>
      </c>
      <c r="D38" s="12" t="s">
        <v>185</v>
      </c>
      <c r="E38" s="2"/>
      <c r="F38" s="2" t="s">
        <v>159</v>
      </c>
      <c r="G38" s="2">
        <v>604</v>
      </c>
      <c r="H38" s="8">
        <v>1600</v>
      </c>
      <c r="I38" s="8"/>
      <c r="J38" s="8">
        <v>1900</v>
      </c>
      <c r="K38" s="21">
        <f t="shared" si="0"/>
        <v>300</v>
      </c>
      <c r="L38" s="8"/>
      <c r="M38" s="28">
        <f t="shared" si="1"/>
        <v>78.3</v>
      </c>
    </row>
    <row r="39" spans="1:13" s="11" customFormat="1" ht="14.25">
      <c r="A39" s="66"/>
      <c r="B39" s="67"/>
      <c r="C39" s="2" t="s">
        <v>17</v>
      </c>
      <c r="D39" s="12" t="s">
        <v>187</v>
      </c>
      <c r="E39" s="2"/>
      <c r="F39" s="2" t="s">
        <v>162</v>
      </c>
      <c r="G39" s="2">
        <v>610</v>
      </c>
      <c r="H39" s="8">
        <v>1300</v>
      </c>
      <c r="I39" s="8"/>
      <c r="J39" s="8">
        <v>1800</v>
      </c>
      <c r="K39" s="21">
        <f t="shared" si="0"/>
        <v>500</v>
      </c>
      <c r="L39" s="8"/>
      <c r="M39" s="28">
        <f t="shared" si="1"/>
        <v>130.5</v>
      </c>
    </row>
    <row r="40" spans="1:13" s="11" customFormat="1" ht="14.25">
      <c r="A40" s="66"/>
      <c r="B40" s="67"/>
      <c r="C40" s="2" t="s">
        <v>18</v>
      </c>
      <c r="D40" s="12" t="s">
        <v>183</v>
      </c>
      <c r="E40" s="2"/>
      <c r="F40" s="2" t="s">
        <v>163</v>
      </c>
      <c r="G40" s="2">
        <v>802</v>
      </c>
      <c r="H40" s="8">
        <v>1300</v>
      </c>
      <c r="I40" s="8"/>
      <c r="J40" s="8">
        <v>1500</v>
      </c>
      <c r="K40" s="21">
        <f t="shared" si="0"/>
        <v>200</v>
      </c>
      <c r="L40" s="8"/>
      <c r="M40" s="28"/>
    </row>
    <row r="41" spans="1:13" s="11" customFormat="1" ht="14.25">
      <c r="A41" s="66"/>
      <c r="B41" s="67"/>
      <c r="C41" s="2" t="s">
        <v>19</v>
      </c>
      <c r="D41" s="12" t="s">
        <v>183</v>
      </c>
      <c r="E41" s="2"/>
      <c r="F41" s="2" t="s">
        <v>164</v>
      </c>
      <c r="G41" s="2">
        <v>907</v>
      </c>
      <c r="H41" s="8">
        <v>1300</v>
      </c>
      <c r="I41" s="8"/>
      <c r="J41" s="8">
        <v>1500</v>
      </c>
      <c r="K41" s="21">
        <f t="shared" si="0"/>
        <v>200</v>
      </c>
      <c r="L41" s="8"/>
      <c r="M41" s="28"/>
    </row>
    <row r="42" spans="1:13" s="11" customFormat="1" ht="14.25">
      <c r="A42" s="66"/>
      <c r="B42" s="67"/>
      <c r="C42" s="2" t="s">
        <v>20</v>
      </c>
      <c r="D42" s="12" t="s">
        <v>183</v>
      </c>
      <c r="E42" s="2"/>
      <c r="F42" s="2" t="s">
        <v>165</v>
      </c>
      <c r="G42" s="2">
        <v>804</v>
      </c>
      <c r="H42" s="8">
        <v>1300</v>
      </c>
      <c r="I42" s="8"/>
      <c r="J42" s="8">
        <v>1500</v>
      </c>
      <c r="K42" s="21">
        <f t="shared" si="0"/>
        <v>200</v>
      </c>
      <c r="L42" s="8"/>
      <c r="M42" s="28"/>
    </row>
    <row r="43" spans="1:13" s="11" customFormat="1" ht="14.25">
      <c r="A43" s="66"/>
      <c r="B43" s="67"/>
      <c r="C43" s="2" t="s">
        <v>21</v>
      </c>
      <c r="D43" s="12" t="s">
        <v>187</v>
      </c>
      <c r="E43" s="2"/>
      <c r="F43" s="2" t="s">
        <v>147</v>
      </c>
      <c r="G43" s="2">
        <v>405</v>
      </c>
      <c r="H43" s="8">
        <v>1300</v>
      </c>
      <c r="I43" s="8"/>
      <c r="J43" s="8">
        <v>1700</v>
      </c>
      <c r="K43" s="21">
        <f t="shared" si="0"/>
        <v>400</v>
      </c>
      <c r="L43" s="8"/>
      <c r="M43" s="28">
        <f t="shared" si="1"/>
        <v>104.4</v>
      </c>
    </row>
    <row r="44" spans="1:13" s="11" customFormat="1" ht="14.25">
      <c r="A44" s="66"/>
      <c r="B44" s="67"/>
      <c r="C44" s="2" t="s">
        <v>22</v>
      </c>
      <c r="D44" s="12" t="s">
        <v>187</v>
      </c>
      <c r="E44" s="2"/>
      <c r="F44" s="2" t="s">
        <v>164</v>
      </c>
      <c r="G44" s="2">
        <v>907</v>
      </c>
      <c r="H44" s="8">
        <v>1625</v>
      </c>
      <c r="I44" s="8"/>
      <c r="J44" s="8">
        <v>1800</v>
      </c>
      <c r="K44" s="21">
        <f t="shared" si="0"/>
        <v>175</v>
      </c>
      <c r="L44" s="8"/>
      <c r="M44" s="28">
        <f t="shared" si="1"/>
        <v>45.675000000000004</v>
      </c>
    </row>
    <row r="45" spans="1:13" s="11" customFormat="1" ht="14.25">
      <c r="A45" s="66"/>
      <c r="B45" s="67"/>
      <c r="C45" s="2" t="s">
        <v>23</v>
      </c>
      <c r="D45" s="12" t="s">
        <v>183</v>
      </c>
      <c r="E45" s="2"/>
      <c r="F45" s="2" t="s">
        <v>166</v>
      </c>
      <c r="G45" s="2">
        <v>1710</v>
      </c>
      <c r="H45" s="8">
        <v>1300</v>
      </c>
      <c r="I45" s="8"/>
      <c r="J45" s="8">
        <v>1500</v>
      </c>
      <c r="K45" s="21">
        <f t="shared" si="0"/>
        <v>200</v>
      </c>
      <c r="L45" s="8"/>
      <c r="M45" s="28"/>
    </row>
    <row r="46" spans="1:13" s="11" customFormat="1" ht="14.25">
      <c r="A46" s="66"/>
      <c r="B46" s="67"/>
      <c r="C46" s="2" t="s">
        <v>24</v>
      </c>
      <c r="D46" s="12" t="s">
        <v>180</v>
      </c>
      <c r="E46" s="2" t="s">
        <v>181</v>
      </c>
      <c r="F46" s="2" t="s">
        <v>167</v>
      </c>
      <c r="G46" s="2">
        <v>705</v>
      </c>
      <c r="H46" s="8">
        <v>1600</v>
      </c>
      <c r="I46" s="8"/>
      <c r="J46" s="8">
        <v>2300</v>
      </c>
      <c r="K46" s="21">
        <f t="shared" si="0"/>
        <v>700</v>
      </c>
      <c r="L46" s="8"/>
      <c r="M46" s="28">
        <f t="shared" si="1"/>
        <v>182.70000000000002</v>
      </c>
    </row>
    <row r="47" spans="1:13" s="11" customFormat="1" ht="14.25">
      <c r="A47" s="66"/>
      <c r="B47" s="67"/>
      <c r="C47" s="2" t="s">
        <v>25</v>
      </c>
      <c r="D47" s="12" t="s">
        <v>185</v>
      </c>
      <c r="E47" s="2"/>
      <c r="F47" s="2" t="s">
        <v>167</v>
      </c>
      <c r="G47" s="2">
        <v>705</v>
      </c>
      <c r="H47" s="8">
        <v>2300</v>
      </c>
      <c r="I47" s="8"/>
      <c r="J47" s="8">
        <v>2300</v>
      </c>
      <c r="K47" s="21"/>
      <c r="L47" s="8"/>
      <c r="M47" s="28"/>
    </row>
    <row r="48" spans="1:13" s="11" customFormat="1" ht="14.25">
      <c r="A48" s="66"/>
      <c r="B48" s="67"/>
      <c r="C48" s="2" t="s">
        <v>26</v>
      </c>
      <c r="D48" s="12" t="s">
        <v>180</v>
      </c>
      <c r="E48" s="2" t="s">
        <v>181</v>
      </c>
      <c r="F48" s="2" t="s">
        <v>163</v>
      </c>
      <c r="G48" s="2">
        <v>802</v>
      </c>
      <c r="H48" s="8">
        <v>1600</v>
      </c>
      <c r="I48" s="8"/>
      <c r="J48" s="8">
        <v>2300</v>
      </c>
      <c r="K48" s="21">
        <f t="shared" si="0"/>
        <v>700</v>
      </c>
      <c r="L48" s="8"/>
      <c r="M48" s="28">
        <f t="shared" si="1"/>
        <v>182.70000000000002</v>
      </c>
    </row>
    <row r="49" spans="1:13" s="11" customFormat="1" ht="14.25">
      <c r="A49" s="66"/>
      <c r="B49" s="67"/>
      <c r="C49" s="2" t="s">
        <v>27</v>
      </c>
      <c r="D49" s="2" t="s">
        <v>188</v>
      </c>
      <c r="E49" s="2"/>
      <c r="F49" s="2" t="s">
        <v>164</v>
      </c>
      <c r="G49" s="2">
        <v>907</v>
      </c>
      <c r="H49" s="8">
        <v>2300</v>
      </c>
      <c r="I49" s="8"/>
      <c r="J49" s="8">
        <v>2300</v>
      </c>
      <c r="K49" s="21"/>
      <c r="L49" s="8"/>
      <c r="M49" s="28"/>
    </row>
    <row r="50" spans="1:13" s="11" customFormat="1" ht="14.25">
      <c r="A50" s="66"/>
      <c r="B50" s="67"/>
      <c r="C50" s="2" t="s">
        <v>28</v>
      </c>
      <c r="D50" s="12" t="s">
        <v>185</v>
      </c>
      <c r="E50" s="2"/>
      <c r="F50" s="2" t="s">
        <v>163</v>
      </c>
      <c r="G50" s="2">
        <v>802</v>
      </c>
      <c r="H50" s="8">
        <v>2100</v>
      </c>
      <c r="I50" s="8"/>
      <c r="J50" s="8">
        <v>2100</v>
      </c>
      <c r="K50" s="21"/>
      <c r="L50" s="8"/>
      <c r="M50" s="28"/>
    </row>
    <row r="51" spans="1:13" s="11" customFormat="1" ht="14.25">
      <c r="A51" s="66"/>
      <c r="B51" s="67"/>
      <c r="C51" s="4" t="s">
        <v>102</v>
      </c>
      <c r="D51" s="12" t="s">
        <v>185</v>
      </c>
      <c r="E51" s="2"/>
      <c r="F51" s="4" t="s">
        <v>168</v>
      </c>
      <c r="G51" s="4">
        <v>302</v>
      </c>
      <c r="H51" s="8">
        <v>1300</v>
      </c>
      <c r="I51" s="8"/>
      <c r="J51" s="8">
        <v>1800</v>
      </c>
      <c r="K51" s="21">
        <f t="shared" si="0"/>
        <v>500</v>
      </c>
      <c r="L51" s="8"/>
      <c r="M51" s="28">
        <f t="shared" si="1"/>
        <v>130.5</v>
      </c>
    </row>
    <row r="52" spans="1:13" s="11" customFormat="1" ht="14.25">
      <c r="A52" s="66"/>
      <c r="B52" s="67"/>
      <c r="C52" s="2" t="s">
        <v>29</v>
      </c>
      <c r="D52" s="12" t="s">
        <v>180</v>
      </c>
      <c r="E52" s="2" t="s">
        <v>181</v>
      </c>
      <c r="F52" s="2" t="s">
        <v>169</v>
      </c>
      <c r="G52" s="2">
        <v>305</v>
      </c>
      <c r="H52" s="8">
        <v>1600</v>
      </c>
      <c r="I52" s="8"/>
      <c r="J52" s="8">
        <v>2200</v>
      </c>
      <c r="K52" s="21">
        <f t="shared" si="0"/>
        <v>600</v>
      </c>
      <c r="L52" s="8"/>
      <c r="M52" s="28">
        <f t="shared" si="1"/>
        <v>156.6</v>
      </c>
    </row>
    <row r="53" spans="1:13" s="11" customFormat="1" ht="14.25">
      <c r="A53" s="66"/>
      <c r="B53" s="67"/>
      <c r="C53" s="4" t="s">
        <v>30</v>
      </c>
      <c r="D53" s="12" t="s">
        <v>185</v>
      </c>
      <c r="E53" s="2"/>
      <c r="F53" s="4" t="s">
        <v>170</v>
      </c>
      <c r="G53" s="4">
        <v>213</v>
      </c>
      <c r="H53" s="8">
        <v>1300</v>
      </c>
      <c r="I53" s="8"/>
      <c r="J53" s="8">
        <v>1700</v>
      </c>
      <c r="K53" s="21">
        <f t="shared" si="0"/>
        <v>400</v>
      </c>
      <c r="L53" s="8"/>
      <c r="M53" s="28">
        <f t="shared" si="1"/>
        <v>104.4</v>
      </c>
    </row>
    <row r="54" spans="1:13" s="11" customFormat="1" ht="14.25">
      <c r="A54" s="66"/>
      <c r="B54" s="67"/>
      <c r="C54" s="4" t="s">
        <v>31</v>
      </c>
      <c r="D54" s="12" t="s">
        <v>180</v>
      </c>
      <c r="E54" s="2" t="s">
        <v>181</v>
      </c>
      <c r="F54" s="4" t="s">
        <v>170</v>
      </c>
      <c r="G54" s="4">
        <v>213</v>
      </c>
      <c r="H54" s="8">
        <v>1600</v>
      </c>
      <c r="I54" s="8"/>
      <c r="J54" s="8">
        <v>2300</v>
      </c>
      <c r="K54" s="21">
        <f t="shared" si="0"/>
        <v>700</v>
      </c>
      <c r="L54" s="8"/>
      <c r="M54" s="28">
        <f t="shared" si="1"/>
        <v>182.70000000000002</v>
      </c>
    </row>
    <row r="55" spans="1:13" s="11" customFormat="1" ht="14.25">
      <c r="A55" s="66"/>
      <c r="B55" s="67"/>
      <c r="C55" s="2" t="s">
        <v>32</v>
      </c>
      <c r="D55" s="12" t="s">
        <v>185</v>
      </c>
      <c r="E55" s="2"/>
      <c r="F55" s="2" t="s">
        <v>154</v>
      </c>
      <c r="G55" s="2">
        <v>205</v>
      </c>
      <c r="H55" s="8">
        <v>1300</v>
      </c>
      <c r="I55" s="8"/>
      <c r="J55" s="8">
        <v>1700</v>
      </c>
      <c r="K55" s="21">
        <f t="shared" si="0"/>
        <v>400</v>
      </c>
      <c r="L55" s="8"/>
      <c r="M55" s="28">
        <f t="shared" si="1"/>
        <v>104.4</v>
      </c>
    </row>
    <row r="56" spans="1:13" s="11" customFormat="1" ht="14.25">
      <c r="A56" s="66"/>
      <c r="B56" s="67"/>
      <c r="C56" s="2" t="s">
        <v>33</v>
      </c>
      <c r="D56" s="12" t="s">
        <v>185</v>
      </c>
      <c r="E56" s="2"/>
      <c r="F56" s="2" t="s">
        <v>154</v>
      </c>
      <c r="G56" s="2">
        <v>205</v>
      </c>
      <c r="H56" s="8">
        <v>1300</v>
      </c>
      <c r="I56" s="8"/>
      <c r="J56" s="8">
        <v>1700</v>
      </c>
      <c r="K56" s="21">
        <f t="shared" si="0"/>
        <v>400</v>
      </c>
      <c r="L56" s="8"/>
      <c r="M56" s="28">
        <f t="shared" si="1"/>
        <v>104.4</v>
      </c>
    </row>
    <row r="57" spans="1:13" s="11" customFormat="1" ht="14.25">
      <c r="A57" s="66"/>
      <c r="B57" s="67"/>
      <c r="C57" s="2" t="s">
        <v>103</v>
      </c>
      <c r="D57" s="12" t="s">
        <v>180</v>
      </c>
      <c r="E57" s="2" t="s">
        <v>181</v>
      </c>
      <c r="F57" s="2" t="s">
        <v>171</v>
      </c>
      <c r="G57" s="2">
        <v>102</v>
      </c>
      <c r="H57" s="8">
        <v>1600</v>
      </c>
      <c r="I57" s="8"/>
      <c r="J57" s="8">
        <v>2100</v>
      </c>
      <c r="K57" s="21">
        <f t="shared" si="0"/>
        <v>500</v>
      </c>
      <c r="L57" s="8"/>
      <c r="M57" s="28">
        <f t="shared" si="1"/>
        <v>130.5</v>
      </c>
    </row>
    <row r="58" spans="1:13" s="11" customFormat="1" ht="14.25">
      <c r="A58" s="66"/>
      <c r="B58" s="67"/>
      <c r="C58" s="2" t="s">
        <v>104</v>
      </c>
      <c r="D58" s="12" t="s">
        <v>185</v>
      </c>
      <c r="E58" s="15"/>
      <c r="F58" s="2" t="s">
        <v>172</v>
      </c>
      <c r="G58" s="2" t="s">
        <v>233</v>
      </c>
      <c r="H58" s="8">
        <v>1300</v>
      </c>
      <c r="I58" s="8"/>
      <c r="J58" s="8">
        <v>1700</v>
      </c>
      <c r="K58" s="21">
        <f t="shared" si="0"/>
        <v>400</v>
      </c>
      <c r="L58" s="8"/>
      <c r="M58" s="28">
        <f t="shared" si="1"/>
        <v>104.4</v>
      </c>
    </row>
    <row r="59" spans="1:13" s="11" customFormat="1" ht="14.25">
      <c r="A59" s="66"/>
      <c r="B59" s="67"/>
      <c r="C59" s="2" t="s">
        <v>122</v>
      </c>
      <c r="D59" s="12" t="s">
        <v>180</v>
      </c>
      <c r="E59" s="2" t="s">
        <v>181</v>
      </c>
      <c r="F59" s="2" t="s">
        <v>173</v>
      </c>
      <c r="G59" s="2">
        <v>10</v>
      </c>
      <c r="H59" s="8">
        <v>1600</v>
      </c>
      <c r="I59" s="8"/>
      <c r="J59" s="8">
        <v>2300</v>
      </c>
      <c r="K59" s="21">
        <f t="shared" si="0"/>
        <v>700</v>
      </c>
      <c r="L59" s="8"/>
      <c r="M59" s="28">
        <f t="shared" si="1"/>
        <v>182.70000000000002</v>
      </c>
    </row>
    <row r="60" spans="1:13" s="11" customFormat="1" ht="14.25">
      <c r="A60" s="66"/>
      <c r="B60" s="67"/>
      <c r="C60" s="2" t="s">
        <v>87</v>
      </c>
      <c r="D60" s="12" t="s">
        <v>187</v>
      </c>
      <c r="E60" s="2"/>
      <c r="F60" s="2" t="s">
        <v>173</v>
      </c>
      <c r="G60" s="2">
        <v>10</v>
      </c>
      <c r="H60" s="8">
        <v>1300</v>
      </c>
      <c r="I60" s="8"/>
      <c r="J60" s="8">
        <v>1800</v>
      </c>
      <c r="K60" s="21">
        <f t="shared" si="0"/>
        <v>500</v>
      </c>
      <c r="L60" s="8"/>
      <c r="M60" s="28">
        <f t="shared" si="1"/>
        <v>130.5</v>
      </c>
    </row>
    <row r="61" spans="1:13" s="11" customFormat="1" ht="14.25">
      <c r="A61" s="66"/>
      <c r="B61" s="67"/>
      <c r="C61" s="2" t="s">
        <v>86</v>
      </c>
      <c r="D61" s="12" t="s">
        <v>184</v>
      </c>
      <c r="E61" s="2"/>
      <c r="F61" s="2" t="s">
        <v>173</v>
      </c>
      <c r="G61" s="2" t="s">
        <v>237</v>
      </c>
      <c r="H61" s="8">
        <v>1300</v>
      </c>
      <c r="I61" s="8"/>
      <c r="J61" s="8">
        <v>1500</v>
      </c>
      <c r="K61" s="21">
        <f t="shared" si="0"/>
        <v>200</v>
      </c>
      <c r="L61" s="8"/>
      <c r="M61" s="28"/>
    </row>
    <row r="62" spans="1:13" s="11" customFormat="1" ht="14.25">
      <c r="A62" s="7" t="s">
        <v>105</v>
      </c>
      <c r="B62" s="3">
        <v>1</v>
      </c>
      <c r="C62" s="4" t="s">
        <v>34</v>
      </c>
      <c r="D62" s="12" t="s">
        <v>183</v>
      </c>
      <c r="E62" s="2"/>
      <c r="F62" s="4" t="s">
        <v>174</v>
      </c>
      <c r="G62" s="4">
        <v>812</v>
      </c>
      <c r="H62" s="8">
        <v>1300</v>
      </c>
      <c r="I62" s="8"/>
      <c r="J62" s="8">
        <v>1500</v>
      </c>
      <c r="K62" s="21">
        <f t="shared" si="0"/>
        <v>200</v>
      </c>
      <c r="L62" s="8"/>
      <c r="M62" s="28"/>
    </row>
    <row r="63" spans="1:13" s="11" customFormat="1" ht="14.25" customHeight="1">
      <c r="A63" s="66" t="s">
        <v>88</v>
      </c>
      <c r="B63" s="67">
        <v>2</v>
      </c>
      <c r="C63" s="2" t="s">
        <v>123</v>
      </c>
      <c r="D63" s="12" t="s">
        <v>188</v>
      </c>
      <c r="E63" s="2"/>
      <c r="F63" s="2" t="s">
        <v>175</v>
      </c>
      <c r="G63" s="2">
        <v>810</v>
      </c>
      <c r="H63" s="8">
        <v>2031</v>
      </c>
      <c r="I63" s="8"/>
      <c r="J63" s="8">
        <v>2100</v>
      </c>
      <c r="K63" s="21">
        <f t="shared" si="0"/>
        <v>69</v>
      </c>
      <c r="L63" s="8"/>
      <c r="M63" s="28">
        <f t="shared" si="1"/>
        <v>18.009</v>
      </c>
    </row>
    <row r="64" spans="1:13" s="11" customFormat="1" ht="14.25">
      <c r="A64" s="66"/>
      <c r="B64" s="67"/>
      <c r="C64" s="8" t="s">
        <v>124</v>
      </c>
      <c r="D64" s="12" t="s">
        <v>185</v>
      </c>
      <c r="E64" s="2"/>
      <c r="F64" s="8">
        <v>201010</v>
      </c>
      <c r="G64" s="8" t="s">
        <v>234</v>
      </c>
      <c r="H64" s="8">
        <v>1300</v>
      </c>
      <c r="I64" s="8"/>
      <c r="J64" s="8">
        <v>1700</v>
      </c>
      <c r="K64" s="21">
        <f t="shared" si="0"/>
        <v>400</v>
      </c>
      <c r="L64" s="8"/>
      <c r="M64" s="28">
        <f t="shared" si="1"/>
        <v>104.4</v>
      </c>
    </row>
    <row r="65" spans="1:13" s="11" customFormat="1" ht="14.25" customHeight="1">
      <c r="A65" s="66" t="s">
        <v>106</v>
      </c>
      <c r="B65" s="67">
        <v>4</v>
      </c>
      <c r="C65" s="2" t="s">
        <v>107</v>
      </c>
      <c r="D65" s="12" t="s">
        <v>185</v>
      </c>
      <c r="E65" s="2"/>
      <c r="F65" s="2" t="s">
        <v>176</v>
      </c>
      <c r="G65" s="2">
        <v>602</v>
      </c>
      <c r="H65" s="8">
        <v>2200</v>
      </c>
      <c r="I65" s="8"/>
      <c r="J65" s="8">
        <v>2200</v>
      </c>
      <c r="K65" s="21"/>
      <c r="L65" s="8"/>
      <c r="M65" s="28"/>
    </row>
    <row r="66" spans="1:13" s="11" customFormat="1" ht="14.25" customHeight="1">
      <c r="A66" s="66"/>
      <c r="B66" s="67"/>
      <c r="C66" s="2" t="s">
        <v>125</v>
      </c>
      <c r="D66" s="12" t="s">
        <v>184</v>
      </c>
      <c r="E66" s="2"/>
      <c r="F66" s="2" t="s">
        <v>161</v>
      </c>
      <c r="G66" s="2">
        <v>202</v>
      </c>
      <c r="H66" s="8">
        <v>1300</v>
      </c>
      <c r="I66" s="8"/>
      <c r="J66" s="8">
        <v>1500</v>
      </c>
      <c r="K66" s="21">
        <f t="shared" si="0"/>
        <v>200</v>
      </c>
      <c r="L66" s="8"/>
      <c r="M66" s="28"/>
    </row>
    <row r="67" spans="1:13" s="11" customFormat="1" ht="14.25" customHeight="1">
      <c r="A67" s="66"/>
      <c r="B67" s="67"/>
      <c r="C67" s="2" t="s">
        <v>97</v>
      </c>
      <c r="D67" s="12" t="s">
        <v>183</v>
      </c>
      <c r="E67" s="2"/>
      <c r="F67" s="2" t="s">
        <v>203</v>
      </c>
      <c r="G67" s="2">
        <v>1209</v>
      </c>
      <c r="H67" s="8">
        <v>1300</v>
      </c>
      <c r="I67" s="8"/>
      <c r="J67" s="8">
        <v>1500</v>
      </c>
      <c r="K67" s="21">
        <f t="shared" si="0"/>
        <v>200</v>
      </c>
      <c r="L67" s="8"/>
      <c r="M67" s="28"/>
    </row>
    <row r="68" spans="1:13" s="11" customFormat="1" ht="14.25">
      <c r="A68" s="66"/>
      <c r="B68" s="67"/>
      <c r="C68" s="2" t="s">
        <v>98</v>
      </c>
      <c r="D68" s="12" t="s">
        <v>183</v>
      </c>
      <c r="E68" s="2"/>
      <c r="F68" s="2" t="s">
        <v>204</v>
      </c>
      <c r="G68" s="2">
        <v>1711</v>
      </c>
      <c r="H68" s="8">
        <v>1300</v>
      </c>
      <c r="I68" s="8"/>
      <c r="J68" s="8">
        <v>1500</v>
      </c>
      <c r="K68" s="21">
        <f t="shared" si="0"/>
        <v>200</v>
      </c>
      <c r="L68" s="8"/>
      <c r="M68" s="28"/>
    </row>
    <row r="69" spans="1:13" s="11" customFormat="1" ht="14.25">
      <c r="A69" s="66" t="s">
        <v>126</v>
      </c>
      <c r="B69" s="67">
        <v>2</v>
      </c>
      <c r="C69" s="2" t="s">
        <v>127</v>
      </c>
      <c r="D69" s="12" t="s">
        <v>183</v>
      </c>
      <c r="E69" s="2"/>
      <c r="F69" s="2" t="s">
        <v>177</v>
      </c>
      <c r="G69" s="2">
        <v>713</v>
      </c>
      <c r="H69" s="8">
        <v>1300</v>
      </c>
      <c r="I69" s="8"/>
      <c r="J69" s="8">
        <v>1500</v>
      </c>
      <c r="K69" s="21">
        <f t="shared" si="0"/>
        <v>200</v>
      </c>
      <c r="L69" s="8"/>
      <c r="M69" s="28"/>
    </row>
    <row r="70" spans="1:13" s="11" customFormat="1" ht="14.25">
      <c r="A70" s="66"/>
      <c r="B70" s="67"/>
      <c r="C70" s="2" t="s">
        <v>108</v>
      </c>
      <c r="D70" s="12" t="s">
        <v>183</v>
      </c>
      <c r="E70" s="2"/>
      <c r="F70" s="2" t="s">
        <v>177</v>
      </c>
      <c r="G70" s="2">
        <v>713</v>
      </c>
      <c r="H70" s="8">
        <v>1300</v>
      </c>
      <c r="I70" s="8"/>
      <c r="J70" s="8">
        <v>1500</v>
      </c>
      <c r="K70" s="21">
        <f t="shared" si="0"/>
        <v>200</v>
      </c>
      <c r="L70" s="8"/>
      <c r="M70" s="28"/>
    </row>
    <row r="71" spans="1:13" s="11" customFormat="1" ht="14.25">
      <c r="A71" s="66" t="s">
        <v>109</v>
      </c>
      <c r="B71" s="67">
        <v>7</v>
      </c>
      <c r="C71" s="2" t="s">
        <v>110</v>
      </c>
      <c r="D71" s="12" t="s">
        <v>188</v>
      </c>
      <c r="E71" s="2"/>
      <c r="F71" s="2" t="s">
        <v>178</v>
      </c>
      <c r="G71" s="2">
        <v>410</v>
      </c>
      <c r="H71" s="8">
        <v>1600</v>
      </c>
      <c r="I71" s="8"/>
      <c r="J71" s="8">
        <v>2100</v>
      </c>
      <c r="K71" s="21">
        <f t="shared" si="0"/>
        <v>500</v>
      </c>
      <c r="L71" s="8"/>
      <c r="M71" s="28">
        <f t="shared" si="1"/>
        <v>130.5</v>
      </c>
    </row>
    <row r="72" spans="1:13" s="11" customFormat="1" ht="14.25">
      <c r="A72" s="66"/>
      <c r="B72" s="67"/>
      <c r="C72" s="2" t="s">
        <v>128</v>
      </c>
      <c r="D72" s="12" t="s">
        <v>187</v>
      </c>
      <c r="E72" s="2"/>
      <c r="F72" s="2" t="s">
        <v>205</v>
      </c>
      <c r="G72" s="2">
        <v>105</v>
      </c>
      <c r="H72" s="8">
        <v>1800</v>
      </c>
      <c r="I72" s="8"/>
      <c r="J72" s="8">
        <v>1800</v>
      </c>
      <c r="K72" s="21"/>
      <c r="L72" s="8"/>
      <c r="M72" s="28"/>
    </row>
    <row r="73" spans="1:13" s="11" customFormat="1" ht="14.25">
      <c r="A73" s="66"/>
      <c r="B73" s="67"/>
      <c r="C73" s="2" t="s">
        <v>129</v>
      </c>
      <c r="D73" s="12" t="s">
        <v>189</v>
      </c>
      <c r="E73" s="2"/>
      <c r="F73" s="2" t="s">
        <v>147</v>
      </c>
      <c r="G73" s="2">
        <v>405</v>
      </c>
      <c r="H73" s="8">
        <v>1700</v>
      </c>
      <c r="I73" s="8"/>
      <c r="J73" s="8">
        <v>1700</v>
      </c>
      <c r="K73" s="21"/>
      <c r="L73" s="8"/>
      <c r="M73" s="28"/>
    </row>
    <row r="74" spans="1:13" s="11" customFormat="1" ht="14.25">
      <c r="A74" s="66"/>
      <c r="B74" s="67"/>
      <c r="C74" s="2" t="s">
        <v>111</v>
      </c>
      <c r="D74" s="12" t="s">
        <v>183</v>
      </c>
      <c r="E74" s="2"/>
      <c r="F74" s="2" t="s">
        <v>165</v>
      </c>
      <c r="G74" s="2">
        <v>804</v>
      </c>
      <c r="H74" s="8">
        <v>1700</v>
      </c>
      <c r="I74" s="8"/>
      <c r="J74" s="8">
        <v>1700</v>
      </c>
      <c r="K74" s="21"/>
      <c r="L74" s="8"/>
      <c r="M74" s="28"/>
    </row>
    <row r="75" spans="1:13" s="11" customFormat="1" ht="14.25">
      <c r="A75" s="66"/>
      <c r="B75" s="67"/>
      <c r="C75" s="2" t="s">
        <v>35</v>
      </c>
      <c r="D75" s="12" t="s">
        <v>189</v>
      </c>
      <c r="E75" s="2"/>
      <c r="F75" s="2" t="s">
        <v>206</v>
      </c>
      <c r="G75" s="2">
        <v>404</v>
      </c>
      <c r="H75" s="8">
        <v>1700</v>
      </c>
      <c r="I75" s="8"/>
      <c r="J75" s="8">
        <v>1700</v>
      </c>
      <c r="K75" s="21"/>
      <c r="L75" s="8"/>
      <c r="M75" s="28"/>
    </row>
    <row r="76" spans="1:13" s="11" customFormat="1" ht="14.25">
      <c r="A76" s="66"/>
      <c r="B76" s="67"/>
      <c r="C76" s="2" t="s">
        <v>77</v>
      </c>
      <c r="D76" s="12" t="s">
        <v>184</v>
      </c>
      <c r="E76" s="2"/>
      <c r="F76" s="2" t="s">
        <v>207</v>
      </c>
      <c r="G76" s="2">
        <v>109</v>
      </c>
      <c r="H76" s="8">
        <v>1600</v>
      </c>
      <c r="I76" s="8"/>
      <c r="J76" s="8">
        <v>1700</v>
      </c>
      <c r="K76" s="21"/>
      <c r="L76" s="8"/>
      <c r="M76" s="28"/>
    </row>
    <row r="77" spans="1:13" s="11" customFormat="1" ht="14.25" customHeight="1">
      <c r="A77" s="66"/>
      <c r="B77" s="67"/>
      <c r="C77" s="8" t="s">
        <v>130</v>
      </c>
      <c r="D77" s="12" t="s">
        <v>185</v>
      </c>
      <c r="E77" s="2"/>
      <c r="F77" s="8">
        <v>200905</v>
      </c>
      <c r="G77" s="8">
        <v>109</v>
      </c>
      <c r="H77" s="8">
        <v>1600</v>
      </c>
      <c r="I77" s="8"/>
      <c r="J77" s="8">
        <v>1700</v>
      </c>
      <c r="K77" s="21">
        <f aca="true" t="shared" si="2" ref="K77:K135">J77-H77</f>
        <v>100</v>
      </c>
      <c r="L77" s="8"/>
      <c r="M77" s="28">
        <f>K77*0.261</f>
        <v>26.1</v>
      </c>
    </row>
    <row r="78" spans="1:13" s="11" customFormat="1" ht="14.25" customHeight="1">
      <c r="A78" s="66" t="s">
        <v>131</v>
      </c>
      <c r="B78" s="67">
        <v>25</v>
      </c>
      <c r="C78" s="2" t="s">
        <v>84</v>
      </c>
      <c r="D78" s="12" t="s">
        <v>187</v>
      </c>
      <c r="E78" s="2"/>
      <c r="F78" s="2" t="s">
        <v>208</v>
      </c>
      <c r="G78" s="2">
        <v>1305</v>
      </c>
      <c r="H78" s="8">
        <v>1300</v>
      </c>
      <c r="I78" s="8"/>
      <c r="J78" s="8">
        <v>1800</v>
      </c>
      <c r="K78" s="21">
        <f t="shared" si="2"/>
        <v>500</v>
      </c>
      <c r="L78" s="8"/>
      <c r="M78" s="28">
        <f>K78*0.261</f>
        <v>130.5</v>
      </c>
    </row>
    <row r="79" spans="1:13" s="11" customFormat="1" ht="14.25">
      <c r="A79" s="66"/>
      <c r="B79" s="67"/>
      <c r="C79" s="2" t="s">
        <v>132</v>
      </c>
      <c r="D79" s="12" t="s">
        <v>183</v>
      </c>
      <c r="E79" s="2"/>
      <c r="F79" s="2" t="s">
        <v>162</v>
      </c>
      <c r="G79" s="2">
        <v>610</v>
      </c>
      <c r="H79" s="8">
        <v>1300</v>
      </c>
      <c r="I79" s="8"/>
      <c r="J79" s="8">
        <v>1500</v>
      </c>
      <c r="K79" s="21">
        <f t="shared" si="2"/>
        <v>200</v>
      </c>
      <c r="L79" s="8"/>
      <c r="M79" s="28"/>
    </row>
    <row r="80" spans="1:13" s="11" customFormat="1" ht="14.25">
      <c r="A80" s="66"/>
      <c r="B80" s="67"/>
      <c r="C80" s="2" t="s">
        <v>36</v>
      </c>
      <c r="D80" s="12" t="s">
        <v>187</v>
      </c>
      <c r="E80" s="2"/>
      <c r="F80" s="2" t="s">
        <v>159</v>
      </c>
      <c r="G80" s="2">
        <v>604</v>
      </c>
      <c r="H80" s="8">
        <v>1300</v>
      </c>
      <c r="I80" s="8"/>
      <c r="J80" s="8">
        <v>1800</v>
      </c>
      <c r="K80" s="21">
        <f t="shared" si="2"/>
        <v>500</v>
      </c>
      <c r="L80" s="8"/>
      <c r="M80" s="28">
        <f>K80*0.261</f>
        <v>130.5</v>
      </c>
    </row>
    <row r="81" spans="1:13" s="11" customFormat="1" ht="14.25">
      <c r="A81" s="66"/>
      <c r="B81" s="67"/>
      <c r="C81" s="2" t="s">
        <v>37</v>
      </c>
      <c r="D81" s="12" t="s">
        <v>187</v>
      </c>
      <c r="E81" s="2"/>
      <c r="F81" s="2" t="s">
        <v>209</v>
      </c>
      <c r="G81" s="2">
        <v>411</v>
      </c>
      <c r="H81" s="8">
        <v>1300</v>
      </c>
      <c r="I81" s="8"/>
      <c r="J81" s="8">
        <v>1700</v>
      </c>
      <c r="K81" s="21">
        <f t="shared" si="2"/>
        <v>400</v>
      </c>
      <c r="L81" s="8"/>
      <c r="M81" s="28">
        <f>K81*0.261</f>
        <v>104.4</v>
      </c>
    </row>
    <row r="82" spans="1:13" s="11" customFormat="1" ht="14.25">
      <c r="A82" s="66"/>
      <c r="B82" s="67"/>
      <c r="C82" s="2" t="s">
        <v>38</v>
      </c>
      <c r="D82" s="12" t="s">
        <v>183</v>
      </c>
      <c r="E82" s="2"/>
      <c r="F82" s="2" t="s">
        <v>162</v>
      </c>
      <c r="G82" s="2">
        <v>610</v>
      </c>
      <c r="H82" s="8">
        <v>1300</v>
      </c>
      <c r="I82" s="8"/>
      <c r="J82" s="8">
        <v>1500</v>
      </c>
      <c r="K82" s="21">
        <f t="shared" si="2"/>
        <v>200</v>
      </c>
      <c r="L82" s="8"/>
      <c r="M82" s="28"/>
    </row>
    <row r="83" spans="1:13" s="11" customFormat="1" ht="14.25">
      <c r="A83" s="66"/>
      <c r="B83" s="67"/>
      <c r="C83" s="2" t="s">
        <v>39</v>
      </c>
      <c r="D83" s="12" t="s">
        <v>183</v>
      </c>
      <c r="E83" s="2"/>
      <c r="F83" s="2" t="s">
        <v>209</v>
      </c>
      <c r="G83" s="2">
        <v>411</v>
      </c>
      <c r="H83" s="8">
        <v>1300</v>
      </c>
      <c r="I83" s="8"/>
      <c r="J83" s="8">
        <v>1400</v>
      </c>
      <c r="K83" s="21">
        <f t="shared" si="2"/>
        <v>100</v>
      </c>
      <c r="L83" s="8"/>
      <c r="M83" s="28"/>
    </row>
    <row r="84" spans="1:13" s="11" customFormat="1" ht="14.25">
      <c r="A84" s="66"/>
      <c r="B84" s="67"/>
      <c r="C84" s="2" t="s">
        <v>40</v>
      </c>
      <c r="D84" s="12" t="s">
        <v>187</v>
      </c>
      <c r="E84" s="2"/>
      <c r="F84" s="2" t="s">
        <v>154</v>
      </c>
      <c r="G84" s="2">
        <v>205</v>
      </c>
      <c r="H84" s="8">
        <v>1300</v>
      </c>
      <c r="I84" s="8"/>
      <c r="J84" s="8">
        <v>1600</v>
      </c>
      <c r="K84" s="21">
        <f t="shared" si="2"/>
        <v>300</v>
      </c>
      <c r="L84" s="8"/>
      <c r="M84" s="28">
        <f>K84*0.261</f>
        <v>78.3</v>
      </c>
    </row>
    <row r="85" spans="1:13" s="11" customFormat="1" ht="14.25">
      <c r="A85" s="66"/>
      <c r="B85" s="67"/>
      <c r="C85" s="4" t="s">
        <v>41</v>
      </c>
      <c r="D85" s="12" t="s">
        <v>183</v>
      </c>
      <c r="E85" s="2"/>
      <c r="F85" s="4" t="s">
        <v>169</v>
      </c>
      <c r="G85" s="4">
        <v>305</v>
      </c>
      <c r="H85" s="8">
        <v>1300</v>
      </c>
      <c r="I85" s="8"/>
      <c r="J85" s="8">
        <v>1400</v>
      </c>
      <c r="K85" s="21">
        <f t="shared" si="2"/>
        <v>100</v>
      </c>
      <c r="L85" s="8"/>
      <c r="M85" s="28"/>
    </row>
    <row r="86" spans="1:13" s="11" customFormat="1" ht="14.25">
      <c r="A86" s="66"/>
      <c r="B86" s="67"/>
      <c r="C86" s="4" t="s">
        <v>42</v>
      </c>
      <c r="D86" s="12" t="s">
        <v>183</v>
      </c>
      <c r="E86" s="2"/>
      <c r="F86" s="4" t="s">
        <v>169</v>
      </c>
      <c r="G86" s="4">
        <v>305</v>
      </c>
      <c r="H86" s="8">
        <v>1300</v>
      </c>
      <c r="I86" s="8"/>
      <c r="J86" s="8">
        <v>1400</v>
      </c>
      <c r="K86" s="21">
        <f t="shared" si="2"/>
        <v>100</v>
      </c>
      <c r="L86" s="8"/>
      <c r="M86" s="28"/>
    </row>
    <row r="87" spans="1:13" s="11" customFormat="1" ht="14.25">
      <c r="A87" s="66"/>
      <c r="B87" s="67"/>
      <c r="C87" s="4" t="s">
        <v>43</v>
      </c>
      <c r="D87" s="12" t="s">
        <v>188</v>
      </c>
      <c r="E87" s="2"/>
      <c r="F87" s="4" t="s">
        <v>169</v>
      </c>
      <c r="G87" s="4">
        <v>305</v>
      </c>
      <c r="H87" s="8">
        <v>1600</v>
      </c>
      <c r="I87" s="8"/>
      <c r="J87" s="8">
        <v>2100</v>
      </c>
      <c r="K87" s="21">
        <f t="shared" si="2"/>
        <v>500</v>
      </c>
      <c r="L87" s="8"/>
      <c r="M87" s="28">
        <f>K87*0.261</f>
        <v>130.5</v>
      </c>
    </row>
    <row r="88" spans="1:13" s="11" customFormat="1" ht="14.25">
      <c r="A88" s="66"/>
      <c r="B88" s="67"/>
      <c r="C88" s="2" t="s">
        <v>44</v>
      </c>
      <c r="D88" s="12" t="s">
        <v>183</v>
      </c>
      <c r="E88" s="2"/>
      <c r="F88" s="2" t="s">
        <v>210</v>
      </c>
      <c r="G88" s="2">
        <v>508</v>
      </c>
      <c r="H88" s="8">
        <v>1300</v>
      </c>
      <c r="I88" s="8"/>
      <c r="J88" s="8">
        <v>1400</v>
      </c>
      <c r="K88" s="21">
        <f t="shared" si="2"/>
        <v>100</v>
      </c>
      <c r="L88" s="8"/>
      <c r="M88" s="28"/>
    </row>
    <row r="89" spans="1:13" s="11" customFormat="1" ht="14.25">
      <c r="A89" s="66"/>
      <c r="B89" s="67"/>
      <c r="C89" s="4" t="s">
        <v>45</v>
      </c>
      <c r="D89" s="12" t="s">
        <v>188</v>
      </c>
      <c r="E89" s="2"/>
      <c r="F89" s="4" t="s">
        <v>169</v>
      </c>
      <c r="G89" s="4">
        <v>305</v>
      </c>
      <c r="H89" s="8">
        <v>1600</v>
      </c>
      <c r="I89" s="8"/>
      <c r="J89" s="8">
        <v>2100</v>
      </c>
      <c r="K89" s="21">
        <f t="shared" si="2"/>
        <v>500</v>
      </c>
      <c r="L89" s="8"/>
      <c r="M89" s="28">
        <f>K89*0.261</f>
        <v>130.5</v>
      </c>
    </row>
    <row r="90" spans="1:13" s="11" customFormat="1" ht="14.25">
      <c r="A90" s="66"/>
      <c r="B90" s="67"/>
      <c r="C90" s="4" t="s">
        <v>46</v>
      </c>
      <c r="D90" s="12" t="s">
        <v>183</v>
      </c>
      <c r="E90" s="2"/>
      <c r="F90" s="4" t="s">
        <v>169</v>
      </c>
      <c r="G90" s="4">
        <v>305</v>
      </c>
      <c r="H90" s="8">
        <v>1300</v>
      </c>
      <c r="I90" s="8"/>
      <c r="J90" s="8">
        <v>1400</v>
      </c>
      <c r="K90" s="21">
        <f t="shared" si="2"/>
        <v>100</v>
      </c>
      <c r="L90" s="8"/>
      <c r="M90" s="28"/>
    </row>
    <row r="91" spans="1:13" s="11" customFormat="1" ht="14.25">
      <c r="A91" s="66"/>
      <c r="B91" s="67"/>
      <c r="C91" s="4" t="s">
        <v>47</v>
      </c>
      <c r="D91" s="12" t="s">
        <v>184</v>
      </c>
      <c r="E91" s="2"/>
      <c r="F91" s="4" t="s">
        <v>169</v>
      </c>
      <c r="G91" s="4">
        <v>305</v>
      </c>
      <c r="H91" s="8">
        <v>1300</v>
      </c>
      <c r="I91" s="8"/>
      <c r="J91" s="8">
        <v>1600</v>
      </c>
      <c r="K91" s="21">
        <f t="shared" si="2"/>
        <v>300</v>
      </c>
      <c r="L91" s="8"/>
      <c r="M91" s="28"/>
    </row>
    <row r="92" spans="1:13" s="11" customFormat="1" ht="14.25">
      <c r="A92" s="66"/>
      <c r="B92" s="67"/>
      <c r="C92" s="4" t="s">
        <v>48</v>
      </c>
      <c r="D92" s="12" t="s">
        <v>183</v>
      </c>
      <c r="E92" s="2"/>
      <c r="F92" s="4" t="s">
        <v>169</v>
      </c>
      <c r="G92" s="4">
        <v>305</v>
      </c>
      <c r="H92" s="8">
        <v>1300</v>
      </c>
      <c r="I92" s="8"/>
      <c r="J92" s="8">
        <v>1400</v>
      </c>
      <c r="K92" s="21">
        <f t="shared" si="2"/>
        <v>100</v>
      </c>
      <c r="L92" s="8"/>
      <c r="M92" s="28"/>
    </row>
    <row r="93" spans="1:13" s="11" customFormat="1" ht="14.25">
      <c r="A93" s="66"/>
      <c r="B93" s="67"/>
      <c r="C93" s="4" t="s">
        <v>49</v>
      </c>
      <c r="D93" s="12" t="s">
        <v>187</v>
      </c>
      <c r="E93" s="2"/>
      <c r="F93" s="4" t="s">
        <v>169</v>
      </c>
      <c r="G93" s="4">
        <v>305</v>
      </c>
      <c r="H93" s="8">
        <v>1300</v>
      </c>
      <c r="I93" s="8"/>
      <c r="J93" s="8">
        <v>1700</v>
      </c>
      <c r="K93" s="21">
        <f t="shared" si="2"/>
        <v>400</v>
      </c>
      <c r="L93" s="8"/>
      <c r="M93" s="28">
        <f>K93*0.261</f>
        <v>104.4</v>
      </c>
    </row>
    <row r="94" spans="1:13" s="11" customFormat="1" ht="14.25">
      <c r="A94" s="66"/>
      <c r="B94" s="67"/>
      <c r="C94" s="4" t="s">
        <v>50</v>
      </c>
      <c r="D94" s="12" t="s">
        <v>187</v>
      </c>
      <c r="E94" s="2"/>
      <c r="F94" s="4" t="s">
        <v>169</v>
      </c>
      <c r="G94" s="4">
        <v>305</v>
      </c>
      <c r="H94" s="8">
        <v>1300</v>
      </c>
      <c r="I94" s="8"/>
      <c r="J94" s="8">
        <v>1700</v>
      </c>
      <c r="K94" s="21">
        <f t="shared" si="2"/>
        <v>400</v>
      </c>
      <c r="L94" s="8"/>
      <c r="M94" s="28">
        <f>K94*0.261</f>
        <v>104.4</v>
      </c>
    </row>
    <row r="95" spans="1:13" s="11" customFormat="1" ht="14.25">
      <c r="A95" s="66"/>
      <c r="B95" s="67"/>
      <c r="C95" s="4" t="s">
        <v>51</v>
      </c>
      <c r="D95" s="12" t="s">
        <v>188</v>
      </c>
      <c r="E95" s="2"/>
      <c r="F95" s="4" t="s">
        <v>169</v>
      </c>
      <c r="G95" s="4">
        <v>305</v>
      </c>
      <c r="H95" s="8">
        <v>1600</v>
      </c>
      <c r="I95" s="8"/>
      <c r="J95" s="8">
        <v>2100</v>
      </c>
      <c r="K95" s="21">
        <f t="shared" si="2"/>
        <v>500</v>
      </c>
      <c r="L95" s="8"/>
      <c r="M95" s="28">
        <f>K95*0.261</f>
        <v>130.5</v>
      </c>
    </row>
    <row r="96" spans="1:13" s="11" customFormat="1" ht="14.25">
      <c r="A96" s="66"/>
      <c r="B96" s="67"/>
      <c r="C96" s="8" t="s">
        <v>133</v>
      </c>
      <c r="D96" s="12" t="s">
        <v>188</v>
      </c>
      <c r="E96" s="2"/>
      <c r="F96" s="8">
        <v>200809</v>
      </c>
      <c r="G96" s="8">
        <v>205</v>
      </c>
      <c r="H96" s="8">
        <v>1600</v>
      </c>
      <c r="I96" s="8"/>
      <c r="J96" s="8">
        <v>2100</v>
      </c>
      <c r="K96" s="21">
        <f t="shared" si="2"/>
        <v>500</v>
      </c>
      <c r="L96" s="8"/>
      <c r="M96" s="28">
        <f>K96*0.261</f>
        <v>130.5</v>
      </c>
    </row>
    <row r="97" spans="1:13" s="11" customFormat="1" ht="14.25">
      <c r="A97" s="66"/>
      <c r="B97" s="67"/>
      <c r="C97" s="5" t="s">
        <v>227</v>
      </c>
      <c r="D97" s="12" t="s">
        <v>183</v>
      </c>
      <c r="E97" s="4"/>
      <c r="F97" s="8">
        <v>200811</v>
      </c>
      <c r="G97" s="8">
        <v>203</v>
      </c>
      <c r="H97" s="8"/>
      <c r="I97" s="8"/>
      <c r="J97" s="8">
        <v>1300</v>
      </c>
      <c r="K97" s="21"/>
      <c r="L97" s="8"/>
      <c r="M97" s="28"/>
    </row>
    <row r="98" spans="1:13" s="11" customFormat="1" ht="14.25">
      <c r="A98" s="66"/>
      <c r="B98" s="67"/>
      <c r="C98" s="8" t="s">
        <v>76</v>
      </c>
      <c r="D98" s="12" t="s">
        <v>188</v>
      </c>
      <c r="E98" s="2"/>
      <c r="F98" s="8">
        <v>200601</v>
      </c>
      <c r="G98" s="8">
        <v>501</v>
      </c>
      <c r="H98" s="8">
        <v>1600</v>
      </c>
      <c r="I98" s="8"/>
      <c r="J98" s="8">
        <v>2000</v>
      </c>
      <c r="K98" s="21">
        <f t="shared" si="2"/>
        <v>400</v>
      </c>
      <c r="L98" s="8"/>
      <c r="M98" s="28">
        <f>K98*0.261</f>
        <v>104.4</v>
      </c>
    </row>
    <row r="99" spans="1:13" s="11" customFormat="1" ht="14.25">
      <c r="A99" s="66"/>
      <c r="B99" s="67"/>
      <c r="C99" s="8" t="s">
        <v>89</v>
      </c>
      <c r="D99" s="14" t="s">
        <v>183</v>
      </c>
      <c r="E99" s="1"/>
      <c r="F99" s="8">
        <v>201003</v>
      </c>
      <c r="G99" s="8" t="s">
        <v>231</v>
      </c>
      <c r="H99" s="8">
        <v>1300</v>
      </c>
      <c r="I99" s="8"/>
      <c r="J99" s="8">
        <v>1300</v>
      </c>
      <c r="K99" s="21"/>
      <c r="L99" s="8"/>
      <c r="M99" s="28"/>
    </row>
    <row r="100" spans="1:13" s="11" customFormat="1" ht="14.25">
      <c r="A100" s="66"/>
      <c r="B100" s="67"/>
      <c r="C100" s="8" t="s">
        <v>90</v>
      </c>
      <c r="D100" s="14" t="s">
        <v>184</v>
      </c>
      <c r="E100" s="1"/>
      <c r="F100" s="8">
        <v>200410</v>
      </c>
      <c r="G100" s="8">
        <v>604</v>
      </c>
      <c r="H100" s="8">
        <v>1300</v>
      </c>
      <c r="I100" s="8"/>
      <c r="J100" s="8">
        <v>1700</v>
      </c>
      <c r="K100" s="21">
        <f t="shared" si="2"/>
        <v>400</v>
      </c>
      <c r="L100" s="8"/>
      <c r="M100" s="28">
        <f>K100*0.261</f>
        <v>104.4</v>
      </c>
    </row>
    <row r="101" spans="1:13" s="11" customFormat="1" ht="14.25">
      <c r="A101" s="66"/>
      <c r="B101" s="67"/>
      <c r="C101" s="8" t="s">
        <v>91</v>
      </c>
      <c r="D101" s="14" t="s">
        <v>185</v>
      </c>
      <c r="E101" s="1"/>
      <c r="F101" s="8">
        <v>201009</v>
      </c>
      <c r="G101" s="8" t="s">
        <v>232</v>
      </c>
      <c r="H101" s="8">
        <v>1300</v>
      </c>
      <c r="I101" s="8"/>
      <c r="J101" s="8">
        <v>1700</v>
      </c>
      <c r="K101" s="21">
        <f t="shared" si="2"/>
        <v>400</v>
      </c>
      <c r="L101" s="8"/>
      <c r="M101" s="28">
        <f>K101*0.261</f>
        <v>104.4</v>
      </c>
    </row>
    <row r="102" spans="1:13" s="11" customFormat="1" ht="14.25" customHeight="1">
      <c r="A102" s="66"/>
      <c r="B102" s="67"/>
      <c r="C102" s="8" t="s">
        <v>92</v>
      </c>
      <c r="D102" s="14" t="s">
        <v>185</v>
      </c>
      <c r="E102" s="1"/>
      <c r="F102" s="8">
        <v>201009</v>
      </c>
      <c r="G102" s="8" t="s">
        <v>232</v>
      </c>
      <c r="H102" s="8">
        <v>1300</v>
      </c>
      <c r="I102" s="8"/>
      <c r="J102" s="8">
        <v>1700</v>
      </c>
      <c r="K102" s="21">
        <f t="shared" si="2"/>
        <v>400</v>
      </c>
      <c r="L102" s="8"/>
      <c r="M102" s="28">
        <f>K102*0.261</f>
        <v>104.4</v>
      </c>
    </row>
    <row r="103" spans="1:13" s="11" customFormat="1" ht="14.25" customHeight="1">
      <c r="A103" s="66" t="s">
        <v>134</v>
      </c>
      <c r="B103" s="67">
        <v>23</v>
      </c>
      <c r="C103" s="2" t="s">
        <v>52</v>
      </c>
      <c r="D103" s="12" t="s">
        <v>183</v>
      </c>
      <c r="E103" s="2"/>
      <c r="F103" s="2" t="s">
        <v>211</v>
      </c>
      <c r="G103" s="2">
        <v>908</v>
      </c>
      <c r="H103" s="8">
        <v>1300</v>
      </c>
      <c r="I103" s="8"/>
      <c r="J103" s="8">
        <v>1500</v>
      </c>
      <c r="K103" s="21">
        <f t="shared" si="2"/>
        <v>200</v>
      </c>
      <c r="L103" s="8"/>
      <c r="M103" s="28"/>
    </row>
    <row r="104" spans="1:13" s="11" customFormat="1" ht="14.25">
      <c r="A104" s="66"/>
      <c r="B104" s="67"/>
      <c r="C104" s="2" t="s">
        <v>78</v>
      </c>
      <c r="D104" s="12" t="s">
        <v>183</v>
      </c>
      <c r="E104" s="2"/>
      <c r="F104" s="2" t="s">
        <v>212</v>
      </c>
      <c r="G104" s="2" t="s">
        <v>235</v>
      </c>
      <c r="H104" s="8">
        <v>1300</v>
      </c>
      <c r="I104" s="8"/>
      <c r="J104" s="8">
        <v>1300</v>
      </c>
      <c r="K104" s="21"/>
      <c r="L104" s="8"/>
      <c r="M104" s="28"/>
    </row>
    <row r="105" spans="1:13" s="11" customFormat="1" ht="14.25">
      <c r="A105" s="66"/>
      <c r="B105" s="67"/>
      <c r="C105" s="2" t="s">
        <v>79</v>
      </c>
      <c r="D105" s="12" t="s">
        <v>183</v>
      </c>
      <c r="E105" s="2"/>
      <c r="F105" s="2" t="s">
        <v>212</v>
      </c>
      <c r="G105" s="2" t="s">
        <v>235</v>
      </c>
      <c r="H105" s="8">
        <v>1300</v>
      </c>
      <c r="I105" s="8"/>
      <c r="J105" s="8">
        <v>1300</v>
      </c>
      <c r="K105" s="21"/>
      <c r="L105" s="8"/>
      <c r="M105" s="28"/>
    </row>
    <row r="106" spans="1:13" s="11" customFormat="1" ht="14.25">
      <c r="A106" s="66"/>
      <c r="B106" s="67"/>
      <c r="C106" s="2" t="s">
        <v>53</v>
      </c>
      <c r="D106" s="12" t="s">
        <v>183</v>
      </c>
      <c r="E106" s="2"/>
      <c r="F106" s="2" t="s">
        <v>213</v>
      </c>
      <c r="G106" s="2">
        <v>408</v>
      </c>
      <c r="H106" s="8">
        <v>1300</v>
      </c>
      <c r="I106" s="8"/>
      <c r="J106" s="8">
        <v>1400</v>
      </c>
      <c r="K106" s="21">
        <f t="shared" si="2"/>
        <v>100</v>
      </c>
      <c r="L106" s="8"/>
      <c r="M106" s="28"/>
    </row>
    <row r="107" spans="1:13" s="11" customFormat="1" ht="14.25">
      <c r="A107" s="66"/>
      <c r="B107" s="67"/>
      <c r="C107" s="2" t="s">
        <v>54</v>
      </c>
      <c r="D107" s="12" t="s">
        <v>183</v>
      </c>
      <c r="E107" s="2"/>
      <c r="F107" s="2" t="s">
        <v>162</v>
      </c>
      <c r="G107" s="2">
        <v>610</v>
      </c>
      <c r="H107" s="8">
        <v>1300</v>
      </c>
      <c r="I107" s="8"/>
      <c r="J107" s="8">
        <v>1500</v>
      </c>
      <c r="K107" s="21">
        <f t="shared" si="2"/>
        <v>200</v>
      </c>
      <c r="L107" s="8"/>
      <c r="M107" s="28"/>
    </row>
    <row r="108" spans="1:13" s="11" customFormat="1" ht="14.25">
      <c r="A108" s="66"/>
      <c r="B108" s="67"/>
      <c r="C108" s="2" t="s">
        <v>55</v>
      </c>
      <c r="D108" s="12" t="s">
        <v>183</v>
      </c>
      <c r="E108" s="2"/>
      <c r="F108" s="2" t="s">
        <v>162</v>
      </c>
      <c r="G108" s="2">
        <v>610</v>
      </c>
      <c r="H108" s="8">
        <v>1300</v>
      </c>
      <c r="I108" s="8"/>
      <c r="J108" s="8">
        <v>1500</v>
      </c>
      <c r="K108" s="21">
        <f t="shared" si="2"/>
        <v>200</v>
      </c>
      <c r="L108" s="8"/>
      <c r="M108" s="28"/>
    </row>
    <row r="109" spans="1:13" s="11" customFormat="1" ht="14.25">
      <c r="A109" s="66"/>
      <c r="B109" s="67"/>
      <c r="C109" s="4" t="s">
        <v>95</v>
      </c>
      <c r="D109" s="12" t="s">
        <v>183</v>
      </c>
      <c r="E109" s="2"/>
      <c r="F109" s="4" t="s">
        <v>214</v>
      </c>
      <c r="G109" s="4">
        <v>111</v>
      </c>
      <c r="H109" s="8">
        <v>1300</v>
      </c>
      <c r="I109" s="8"/>
      <c r="J109" s="8">
        <v>1300</v>
      </c>
      <c r="K109" s="21"/>
      <c r="L109" s="8"/>
      <c r="M109" s="28"/>
    </row>
    <row r="110" spans="1:13" s="11" customFormat="1" ht="14.25">
      <c r="A110" s="66"/>
      <c r="B110" s="67"/>
      <c r="C110" s="4" t="s">
        <v>56</v>
      </c>
      <c r="D110" s="12" t="s">
        <v>183</v>
      </c>
      <c r="E110" s="2"/>
      <c r="F110" s="4" t="s">
        <v>170</v>
      </c>
      <c r="G110" s="4" t="s">
        <v>236</v>
      </c>
      <c r="H110" s="8">
        <v>1300</v>
      </c>
      <c r="I110" s="8"/>
      <c r="J110" s="8">
        <v>1400</v>
      </c>
      <c r="K110" s="21">
        <f t="shared" si="2"/>
        <v>100</v>
      </c>
      <c r="L110" s="8"/>
      <c r="M110" s="28"/>
    </row>
    <row r="111" spans="1:13" s="11" customFormat="1" ht="14.25">
      <c r="A111" s="66"/>
      <c r="B111" s="67"/>
      <c r="C111" s="4" t="s">
        <v>57</v>
      </c>
      <c r="D111" s="12" t="s">
        <v>183</v>
      </c>
      <c r="E111" s="2"/>
      <c r="F111" s="4" t="s">
        <v>151</v>
      </c>
      <c r="G111" s="4">
        <v>309</v>
      </c>
      <c r="H111" s="8">
        <v>1300</v>
      </c>
      <c r="I111" s="8"/>
      <c r="J111" s="8">
        <v>1400</v>
      </c>
      <c r="K111" s="21">
        <f t="shared" si="2"/>
        <v>100</v>
      </c>
      <c r="L111" s="8"/>
      <c r="M111" s="28"/>
    </row>
    <row r="112" spans="1:13" s="11" customFormat="1" ht="14.25">
      <c r="A112" s="66"/>
      <c r="B112" s="67"/>
      <c r="C112" s="4" t="s">
        <v>58</v>
      </c>
      <c r="D112" s="12" t="s">
        <v>183</v>
      </c>
      <c r="E112" s="2"/>
      <c r="F112" s="4" t="s">
        <v>151</v>
      </c>
      <c r="G112" s="4">
        <v>309</v>
      </c>
      <c r="H112" s="8">
        <v>1300</v>
      </c>
      <c r="I112" s="8"/>
      <c r="J112" s="8">
        <v>1400</v>
      </c>
      <c r="K112" s="21">
        <f t="shared" si="2"/>
        <v>100</v>
      </c>
      <c r="L112" s="8"/>
      <c r="M112" s="28"/>
    </row>
    <row r="113" spans="1:13" s="11" customFormat="1" ht="14.25">
      <c r="A113" s="66"/>
      <c r="B113" s="67"/>
      <c r="C113" s="2" t="s">
        <v>59</v>
      </c>
      <c r="D113" s="12" t="s">
        <v>183</v>
      </c>
      <c r="E113" s="2"/>
      <c r="F113" s="2" t="s">
        <v>215</v>
      </c>
      <c r="G113" s="2" t="s">
        <v>229</v>
      </c>
      <c r="H113" s="8">
        <v>1300</v>
      </c>
      <c r="I113" s="8"/>
      <c r="J113" s="8">
        <v>1500</v>
      </c>
      <c r="K113" s="21">
        <f t="shared" si="2"/>
        <v>200</v>
      </c>
      <c r="L113" s="8"/>
      <c r="M113" s="28"/>
    </row>
    <row r="114" spans="1:13" s="11" customFormat="1" ht="14.25">
      <c r="A114" s="66"/>
      <c r="B114" s="67"/>
      <c r="C114" s="2" t="s">
        <v>60</v>
      </c>
      <c r="D114" s="12" t="s">
        <v>183</v>
      </c>
      <c r="E114" s="2"/>
      <c r="F114" s="2" t="s">
        <v>215</v>
      </c>
      <c r="G114" s="2" t="s">
        <v>229</v>
      </c>
      <c r="H114" s="8">
        <v>1300</v>
      </c>
      <c r="I114" s="8"/>
      <c r="J114" s="8">
        <v>1500</v>
      </c>
      <c r="K114" s="21">
        <f t="shared" si="2"/>
        <v>200</v>
      </c>
      <c r="L114" s="8"/>
      <c r="M114" s="28"/>
    </row>
    <row r="115" spans="1:13" s="11" customFormat="1" ht="14.25">
      <c r="A115" s="66"/>
      <c r="B115" s="67"/>
      <c r="C115" s="2" t="s">
        <v>61</v>
      </c>
      <c r="D115" s="12" t="s">
        <v>183</v>
      </c>
      <c r="E115" s="2"/>
      <c r="F115" s="2" t="s">
        <v>216</v>
      </c>
      <c r="G115" s="2">
        <v>608</v>
      </c>
      <c r="H115" s="8">
        <v>1300</v>
      </c>
      <c r="I115" s="8"/>
      <c r="J115" s="8">
        <v>1500</v>
      </c>
      <c r="K115" s="21">
        <f t="shared" si="2"/>
        <v>200</v>
      </c>
      <c r="L115" s="8"/>
      <c r="M115" s="28"/>
    </row>
    <row r="116" spans="1:13" s="11" customFormat="1" ht="14.25">
      <c r="A116" s="66"/>
      <c r="B116" s="67"/>
      <c r="C116" s="2" t="s">
        <v>62</v>
      </c>
      <c r="D116" s="12" t="s">
        <v>183</v>
      </c>
      <c r="E116" s="2"/>
      <c r="F116" s="2" t="s">
        <v>216</v>
      </c>
      <c r="G116" s="2">
        <v>608</v>
      </c>
      <c r="H116" s="8">
        <v>1300</v>
      </c>
      <c r="I116" s="8"/>
      <c r="J116" s="8">
        <v>1500</v>
      </c>
      <c r="K116" s="21">
        <f t="shared" si="2"/>
        <v>200</v>
      </c>
      <c r="L116" s="8"/>
      <c r="M116" s="28"/>
    </row>
    <row r="117" spans="1:13" s="11" customFormat="1" ht="14.25">
      <c r="A117" s="66"/>
      <c r="B117" s="67"/>
      <c r="C117" s="2" t="s">
        <v>63</v>
      </c>
      <c r="D117" s="12" t="s">
        <v>183</v>
      </c>
      <c r="E117" s="2"/>
      <c r="F117" s="2" t="s">
        <v>216</v>
      </c>
      <c r="G117" s="2">
        <v>608</v>
      </c>
      <c r="H117" s="8">
        <v>1300</v>
      </c>
      <c r="I117" s="8"/>
      <c r="J117" s="8">
        <v>1500</v>
      </c>
      <c r="K117" s="21">
        <f t="shared" si="2"/>
        <v>200</v>
      </c>
      <c r="L117" s="8"/>
      <c r="M117" s="28"/>
    </row>
    <row r="118" spans="1:13" s="11" customFormat="1" ht="14.25">
      <c r="A118" s="66"/>
      <c r="B118" s="67"/>
      <c r="C118" s="2" t="s">
        <v>64</v>
      </c>
      <c r="D118" s="12" t="s">
        <v>183</v>
      </c>
      <c r="E118" s="2"/>
      <c r="F118" s="2" t="s">
        <v>216</v>
      </c>
      <c r="G118" s="2">
        <v>608</v>
      </c>
      <c r="H118" s="8">
        <v>1300</v>
      </c>
      <c r="I118" s="8"/>
      <c r="J118" s="8">
        <v>1500</v>
      </c>
      <c r="K118" s="21">
        <f t="shared" si="2"/>
        <v>200</v>
      </c>
      <c r="L118" s="8"/>
      <c r="M118" s="28"/>
    </row>
    <row r="119" spans="1:13" s="11" customFormat="1" ht="14.25">
      <c r="A119" s="66"/>
      <c r="B119" s="67"/>
      <c r="C119" s="2" t="s">
        <v>65</v>
      </c>
      <c r="D119" s="12" t="s">
        <v>183</v>
      </c>
      <c r="E119" s="2"/>
      <c r="F119" s="2" t="s">
        <v>217</v>
      </c>
      <c r="G119" s="2">
        <v>603</v>
      </c>
      <c r="H119" s="8">
        <v>1300</v>
      </c>
      <c r="I119" s="8"/>
      <c r="J119" s="8">
        <v>1500</v>
      </c>
      <c r="K119" s="21">
        <f t="shared" si="2"/>
        <v>200</v>
      </c>
      <c r="L119" s="8"/>
      <c r="M119" s="28"/>
    </row>
    <row r="120" spans="1:13" s="11" customFormat="1" ht="14.25">
      <c r="A120" s="66"/>
      <c r="B120" s="67"/>
      <c r="C120" s="2" t="s">
        <v>66</v>
      </c>
      <c r="D120" s="12" t="s">
        <v>183</v>
      </c>
      <c r="E120" s="2"/>
      <c r="F120" s="2" t="s">
        <v>215</v>
      </c>
      <c r="G120" s="2">
        <v>513</v>
      </c>
      <c r="H120" s="8">
        <v>1300</v>
      </c>
      <c r="I120" s="8"/>
      <c r="J120" s="8">
        <v>1400</v>
      </c>
      <c r="K120" s="21">
        <f t="shared" si="2"/>
        <v>100</v>
      </c>
      <c r="L120" s="8"/>
      <c r="M120" s="28"/>
    </row>
    <row r="121" spans="1:13" s="11" customFormat="1" ht="14.25">
      <c r="A121" s="66"/>
      <c r="B121" s="67"/>
      <c r="C121" s="2" t="s">
        <v>67</v>
      </c>
      <c r="D121" s="12" t="s">
        <v>183</v>
      </c>
      <c r="E121" s="2"/>
      <c r="F121" s="2" t="s">
        <v>160</v>
      </c>
      <c r="G121" s="2">
        <v>503</v>
      </c>
      <c r="H121" s="8">
        <v>1300</v>
      </c>
      <c r="I121" s="8"/>
      <c r="J121" s="8">
        <v>1400</v>
      </c>
      <c r="K121" s="21">
        <f t="shared" si="2"/>
        <v>100</v>
      </c>
      <c r="L121" s="8"/>
      <c r="M121" s="28"/>
    </row>
    <row r="122" spans="1:13" s="11" customFormat="1" ht="14.25">
      <c r="A122" s="66"/>
      <c r="B122" s="67"/>
      <c r="C122" s="2" t="s">
        <v>68</v>
      </c>
      <c r="D122" s="12" t="s">
        <v>183</v>
      </c>
      <c r="E122" s="2"/>
      <c r="F122" s="2" t="s">
        <v>218</v>
      </c>
      <c r="G122" s="2">
        <v>310</v>
      </c>
      <c r="H122" s="8">
        <v>1300</v>
      </c>
      <c r="I122" s="8"/>
      <c r="J122" s="8">
        <v>1400</v>
      </c>
      <c r="K122" s="21">
        <f t="shared" si="2"/>
        <v>100</v>
      </c>
      <c r="L122" s="8"/>
      <c r="M122" s="28"/>
    </row>
    <row r="123" spans="1:13" s="11" customFormat="1" ht="16.5" customHeight="1">
      <c r="A123" s="66"/>
      <c r="B123" s="67"/>
      <c r="C123" s="8" t="s">
        <v>80</v>
      </c>
      <c r="D123" s="12" t="s">
        <v>183</v>
      </c>
      <c r="E123" s="2"/>
      <c r="F123" s="8">
        <v>200903</v>
      </c>
      <c r="G123" s="8">
        <v>111</v>
      </c>
      <c r="H123" s="8">
        <v>1300</v>
      </c>
      <c r="I123" s="8"/>
      <c r="J123" s="8">
        <v>1300</v>
      </c>
      <c r="K123" s="21"/>
      <c r="L123" s="8"/>
      <c r="M123" s="28"/>
    </row>
    <row r="124" spans="1:13" s="11" customFormat="1" ht="14.25">
      <c r="A124" s="66"/>
      <c r="B124" s="67"/>
      <c r="C124" s="8" t="s">
        <v>94</v>
      </c>
      <c r="D124" s="12" t="s">
        <v>183</v>
      </c>
      <c r="E124" s="2"/>
      <c r="F124" s="8">
        <v>200812</v>
      </c>
      <c r="G124" s="8">
        <v>202</v>
      </c>
      <c r="H124" s="8">
        <v>1300</v>
      </c>
      <c r="I124" s="8"/>
      <c r="J124" s="8">
        <v>1300</v>
      </c>
      <c r="K124" s="21"/>
      <c r="L124" s="8"/>
      <c r="M124" s="28"/>
    </row>
    <row r="125" spans="1:13" s="11" customFormat="1" ht="14.25" customHeight="1">
      <c r="A125" s="66"/>
      <c r="B125" s="67"/>
      <c r="C125" s="8" t="s">
        <v>96</v>
      </c>
      <c r="D125" s="12" t="s">
        <v>183</v>
      </c>
      <c r="E125" s="2"/>
      <c r="F125" s="8">
        <v>201004</v>
      </c>
      <c r="G125" s="8" t="s">
        <v>237</v>
      </c>
      <c r="H125" s="8">
        <v>1300</v>
      </c>
      <c r="I125" s="8"/>
      <c r="J125" s="8">
        <v>1300</v>
      </c>
      <c r="K125" s="21"/>
      <c r="L125" s="8"/>
      <c r="M125" s="28"/>
    </row>
    <row r="126" spans="1:13" s="11" customFormat="1" ht="14.25">
      <c r="A126" s="66" t="s">
        <v>112</v>
      </c>
      <c r="B126" s="67">
        <v>2</v>
      </c>
      <c r="C126" s="2" t="s">
        <v>113</v>
      </c>
      <c r="D126" s="12" t="s">
        <v>180</v>
      </c>
      <c r="E126" s="2" t="s">
        <v>181</v>
      </c>
      <c r="F126" s="2" t="s">
        <v>169</v>
      </c>
      <c r="G126" s="2">
        <v>305</v>
      </c>
      <c r="H126" s="8">
        <v>1600</v>
      </c>
      <c r="I126" s="8"/>
      <c r="J126" s="8">
        <v>2200</v>
      </c>
      <c r="K126" s="21">
        <f t="shared" si="2"/>
        <v>600</v>
      </c>
      <c r="L126" s="8"/>
      <c r="M126" s="28">
        <f>K126*0.261</f>
        <v>156.6</v>
      </c>
    </row>
    <row r="127" spans="1:13" s="11" customFormat="1" ht="14.25">
      <c r="A127" s="66"/>
      <c r="B127" s="67"/>
      <c r="C127" s="2" t="s">
        <v>135</v>
      </c>
      <c r="D127" s="12" t="s">
        <v>185</v>
      </c>
      <c r="E127" s="2"/>
      <c r="F127" s="2" t="s">
        <v>169</v>
      </c>
      <c r="G127" s="2">
        <v>305</v>
      </c>
      <c r="H127" s="8">
        <v>1300</v>
      </c>
      <c r="I127" s="8"/>
      <c r="J127" s="8">
        <v>1800</v>
      </c>
      <c r="K127" s="21">
        <f t="shared" si="2"/>
        <v>500</v>
      </c>
      <c r="L127" s="8"/>
      <c r="M127" s="28">
        <f>K127*0.261</f>
        <v>130.5</v>
      </c>
    </row>
    <row r="128" spans="1:13" s="11" customFormat="1" ht="14.25">
      <c r="A128" s="7" t="s">
        <v>136</v>
      </c>
      <c r="B128" s="3">
        <v>1</v>
      </c>
      <c r="C128" s="2" t="s">
        <v>93</v>
      </c>
      <c r="D128" s="12" t="s">
        <v>185</v>
      </c>
      <c r="E128" s="2"/>
      <c r="F128" s="2" t="s">
        <v>219</v>
      </c>
      <c r="G128" s="2" t="s">
        <v>232</v>
      </c>
      <c r="H128" s="8">
        <v>1300</v>
      </c>
      <c r="I128" s="8"/>
      <c r="J128" s="8">
        <v>1700</v>
      </c>
      <c r="K128" s="21">
        <f t="shared" si="2"/>
        <v>400</v>
      </c>
      <c r="L128" s="8"/>
      <c r="M128" s="28">
        <f>K128*0.261</f>
        <v>104.4</v>
      </c>
    </row>
    <row r="129" spans="1:13" s="11" customFormat="1" ht="14.25">
      <c r="A129" s="66" t="s">
        <v>137</v>
      </c>
      <c r="B129" s="67">
        <v>2</v>
      </c>
      <c r="C129" s="4" t="s">
        <v>138</v>
      </c>
      <c r="D129" s="12" t="s">
        <v>179</v>
      </c>
      <c r="E129" s="2"/>
      <c r="F129" s="4" t="s">
        <v>220</v>
      </c>
      <c r="G129" s="4">
        <v>208</v>
      </c>
      <c r="H129" s="8">
        <v>1600</v>
      </c>
      <c r="I129" s="8"/>
      <c r="J129" s="8">
        <v>1900</v>
      </c>
      <c r="K129" s="21">
        <f t="shared" si="2"/>
        <v>300</v>
      </c>
      <c r="L129" s="8"/>
      <c r="M129" s="28">
        <f>K129*0.261</f>
        <v>78.3</v>
      </c>
    </row>
    <row r="130" spans="1:13" s="11" customFormat="1" ht="14.25">
      <c r="A130" s="66"/>
      <c r="B130" s="67"/>
      <c r="C130" s="4" t="s">
        <v>139</v>
      </c>
      <c r="D130" s="12" t="s">
        <v>185</v>
      </c>
      <c r="E130" s="2"/>
      <c r="F130" s="4" t="s">
        <v>221</v>
      </c>
      <c r="G130" s="4">
        <v>209</v>
      </c>
      <c r="H130" s="8">
        <v>1300</v>
      </c>
      <c r="I130" s="8"/>
      <c r="J130" s="8">
        <v>1700</v>
      </c>
      <c r="K130" s="21">
        <f t="shared" si="2"/>
        <v>400</v>
      </c>
      <c r="L130" s="8"/>
      <c r="M130" s="28">
        <f>K130*0.261</f>
        <v>104.4</v>
      </c>
    </row>
    <row r="131" spans="1:13" s="11" customFormat="1" ht="14.25">
      <c r="A131" s="66" t="s">
        <v>140</v>
      </c>
      <c r="B131" s="67">
        <v>2</v>
      </c>
      <c r="C131" s="4" t="s">
        <v>69</v>
      </c>
      <c r="D131" s="12" t="s">
        <v>190</v>
      </c>
      <c r="E131" s="2"/>
      <c r="F131" s="4" t="s">
        <v>222</v>
      </c>
      <c r="G131" s="4">
        <v>407</v>
      </c>
      <c r="H131" s="8">
        <v>1300</v>
      </c>
      <c r="I131" s="8"/>
      <c r="J131" s="8">
        <v>1400</v>
      </c>
      <c r="K131" s="21">
        <f t="shared" si="2"/>
        <v>100</v>
      </c>
      <c r="L131" s="8"/>
      <c r="M131" s="28"/>
    </row>
    <row r="132" spans="1:13" s="11" customFormat="1" ht="14.25">
      <c r="A132" s="66"/>
      <c r="B132" s="67"/>
      <c r="C132" s="4" t="s">
        <v>100</v>
      </c>
      <c r="D132" s="12" t="s">
        <v>183</v>
      </c>
      <c r="E132" s="2"/>
      <c r="F132" s="4" t="s">
        <v>223</v>
      </c>
      <c r="G132" s="4">
        <v>1110</v>
      </c>
      <c r="H132" s="8">
        <v>1300</v>
      </c>
      <c r="I132" s="8"/>
      <c r="J132" s="8">
        <v>1500</v>
      </c>
      <c r="K132" s="21">
        <f t="shared" si="2"/>
        <v>200</v>
      </c>
      <c r="L132" s="8"/>
      <c r="M132" s="28"/>
    </row>
    <row r="133" spans="1:13" s="11" customFormat="1" ht="14.25">
      <c r="A133" s="7" t="s">
        <v>141</v>
      </c>
      <c r="B133" s="3">
        <v>1</v>
      </c>
      <c r="C133" s="4" t="s">
        <v>142</v>
      </c>
      <c r="D133" s="12" t="s">
        <v>183</v>
      </c>
      <c r="E133" s="2"/>
      <c r="F133" s="4" t="s">
        <v>155</v>
      </c>
      <c r="G133" s="4">
        <v>710</v>
      </c>
      <c r="H133" s="8">
        <v>1300</v>
      </c>
      <c r="I133" s="8"/>
      <c r="J133" s="8">
        <v>1500</v>
      </c>
      <c r="K133" s="21">
        <f t="shared" si="2"/>
        <v>200</v>
      </c>
      <c r="L133" s="8"/>
      <c r="M133" s="28"/>
    </row>
    <row r="134" spans="1:13" s="11" customFormat="1" ht="14.25">
      <c r="A134" s="7" t="s">
        <v>73</v>
      </c>
      <c r="B134" s="3">
        <v>1</v>
      </c>
      <c r="C134" s="4" t="s">
        <v>99</v>
      </c>
      <c r="D134" s="5" t="s">
        <v>185</v>
      </c>
      <c r="E134" s="4"/>
      <c r="F134" s="4" t="s">
        <v>228</v>
      </c>
      <c r="G134" s="4" t="s">
        <v>234</v>
      </c>
      <c r="H134" s="8">
        <v>1300</v>
      </c>
      <c r="I134" s="8"/>
      <c r="J134" s="8">
        <v>1700</v>
      </c>
      <c r="K134" s="21">
        <f t="shared" si="2"/>
        <v>400</v>
      </c>
      <c r="L134" s="8"/>
      <c r="M134" s="28">
        <f>K134*0.261</f>
        <v>104.4</v>
      </c>
    </row>
    <row r="135" spans="1:13" s="11" customFormat="1" ht="14.25">
      <c r="A135" s="7" t="s">
        <v>224</v>
      </c>
      <c r="B135" s="3">
        <v>1</v>
      </c>
      <c r="C135" s="4" t="s">
        <v>238</v>
      </c>
      <c r="D135" s="5" t="s">
        <v>191</v>
      </c>
      <c r="E135" s="4" t="s">
        <v>192</v>
      </c>
      <c r="F135" s="4" t="s">
        <v>212</v>
      </c>
      <c r="G135" s="4" t="s">
        <v>239</v>
      </c>
      <c r="H135" s="8">
        <v>1800</v>
      </c>
      <c r="I135" s="8"/>
      <c r="J135" s="8">
        <v>2300</v>
      </c>
      <c r="K135" s="21">
        <f t="shared" si="2"/>
        <v>500</v>
      </c>
      <c r="L135" s="8"/>
      <c r="M135" s="28">
        <f>K135*0.261</f>
        <v>130.5</v>
      </c>
    </row>
    <row r="136" spans="1:13" ht="15" thickBot="1">
      <c r="A136" s="9" t="s">
        <v>72</v>
      </c>
      <c r="B136" s="10">
        <f>SUM(B7:B135)</f>
        <v>129</v>
      </c>
      <c r="C136" s="10"/>
      <c r="D136" s="16"/>
      <c r="E136" s="16"/>
      <c r="F136" s="10"/>
      <c r="G136" s="10"/>
      <c r="H136" s="10">
        <f>SUM(H7:H135)</f>
        <v>184356</v>
      </c>
      <c r="I136" s="10"/>
      <c r="J136" s="10">
        <f>SUM(J7:J135)</f>
        <v>218300</v>
      </c>
      <c r="K136" s="22">
        <f>SUM(K7:K135)</f>
        <v>32544</v>
      </c>
      <c r="L136" s="22"/>
      <c r="M136" s="29">
        <f>SUM(M7:M135)</f>
        <v>6484.283999999997</v>
      </c>
    </row>
    <row r="137" spans="1:7" ht="14.25">
      <c r="A137" s="78"/>
      <c r="B137" s="79"/>
      <c r="C137" s="79"/>
      <c r="D137" s="79"/>
      <c r="E137" s="79"/>
      <c r="F137" s="79"/>
      <c r="G137" s="23"/>
    </row>
    <row r="138" spans="1:6" ht="14.25">
      <c r="A138" s="52" t="s">
        <v>246</v>
      </c>
      <c r="B138" s="52"/>
      <c r="C138" s="52"/>
      <c r="D138" s="52"/>
      <c r="E138" s="52"/>
      <c r="F138" s="52"/>
    </row>
  </sheetData>
  <sheetProtection/>
  <autoFilter ref="A6:M138"/>
  <mergeCells count="36">
    <mergeCell ref="F4:F6"/>
    <mergeCell ref="A137:F137"/>
    <mergeCell ref="A71:A77"/>
    <mergeCell ref="B7:B29"/>
    <mergeCell ref="A7:A29"/>
    <mergeCell ref="A30:A61"/>
    <mergeCell ref="B30:B61"/>
    <mergeCell ref="B71:B77"/>
    <mergeCell ref="B129:B130"/>
    <mergeCell ref="B103:B125"/>
    <mergeCell ref="A2:K2"/>
    <mergeCell ref="B126:B127"/>
    <mergeCell ref="A103:A125"/>
    <mergeCell ref="A69:A70"/>
    <mergeCell ref="B63:B64"/>
    <mergeCell ref="A65:A68"/>
    <mergeCell ref="B65:B68"/>
    <mergeCell ref="A63:A64"/>
    <mergeCell ref="B69:B70"/>
    <mergeCell ref="E4:E6"/>
    <mergeCell ref="B4:B6"/>
    <mergeCell ref="C4:C6"/>
    <mergeCell ref="A126:A127"/>
    <mergeCell ref="A131:A132"/>
    <mergeCell ref="B131:B132"/>
    <mergeCell ref="A129:A130"/>
    <mergeCell ref="A138:F138"/>
    <mergeCell ref="J3:M3"/>
    <mergeCell ref="G4:G6"/>
    <mergeCell ref="J4:K5"/>
    <mergeCell ref="H4:I5"/>
    <mergeCell ref="M4:M6"/>
    <mergeCell ref="A78:A102"/>
    <mergeCell ref="B78:B102"/>
    <mergeCell ref="D4:D6"/>
    <mergeCell ref="A4:A6"/>
  </mergeCells>
  <printOptions/>
  <pageMargins left="0.35433070866141736" right="0.15748031496062992" top="0.5511811023622047" bottom="0.1574803149606299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3"/>
  <sheetViews>
    <sheetView zoomScalePageLayoutView="0" workbookViewId="0" topLeftCell="A1">
      <pane xSplit="3" ySplit="6" topLeftCell="D11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C127" sqref="C127:K127"/>
    </sheetView>
  </sheetViews>
  <sheetFormatPr defaultColWidth="9.00390625" defaultRowHeight="14.25"/>
  <cols>
    <col min="1" max="1" width="9.625" style="6" customWidth="1"/>
    <col min="2" max="2" width="3.75390625" style="6" customWidth="1"/>
    <col min="3" max="3" width="7.00390625" style="6" customWidth="1"/>
    <col min="4" max="4" width="10.125" style="6" customWidth="1"/>
    <col min="5" max="5" width="4.375" style="6" customWidth="1"/>
    <col min="6" max="6" width="7.00390625" style="6" customWidth="1"/>
    <col min="7" max="7" width="8.25390625" style="6" customWidth="1"/>
    <col min="8" max="8" width="9.50390625" style="6" customWidth="1"/>
    <col min="9" max="9" width="5.125" style="6" customWidth="1"/>
    <col min="10" max="10" width="7.125" style="6" customWidth="1"/>
    <col min="11" max="11" width="6.375" style="6" customWidth="1"/>
    <col min="12" max="12" width="5.125" style="6" customWidth="1"/>
    <col min="13" max="13" width="7.875" style="26" customWidth="1"/>
    <col min="14" max="14" width="12.00390625" style="6" customWidth="1"/>
    <col min="15" max="16384" width="9.00390625" style="6" customWidth="1"/>
  </cols>
  <sheetData>
    <row r="1" ht="11.25" customHeight="1"/>
    <row r="2" spans="1:13" ht="19.5" customHeight="1">
      <c r="A2" s="75" t="s">
        <v>247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17"/>
      <c r="M2" s="27"/>
    </row>
    <row r="3" spans="1:13" ht="11.25" customHeight="1" thickBot="1">
      <c r="A3" s="31" t="s">
        <v>248</v>
      </c>
      <c r="B3" s="32"/>
      <c r="J3" s="53" t="s">
        <v>550</v>
      </c>
      <c r="K3" s="53"/>
      <c r="L3" s="53"/>
      <c r="M3" s="53"/>
    </row>
    <row r="4" spans="1:14" ht="18.75" customHeight="1">
      <c r="A4" s="71" t="s">
        <v>249</v>
      </c>
      <c r="B4" s="73" t="s">
        <v>250</v>
      </c>
      <c r="C4" s="68" t="s">
        <v>251</v>
      </c>
      <c r="D4" s="68" t="s">
        <v>252</v>
      </c>
      <c r="E4" s="68" t="s">
        <v>253</v>
      </c>
      <c r="F4" s="54" t="s">
        <v>254</v>
      </c>
      <c r="G4" s="54" t="s">
        <v>255</v>
      </c>
      <c r="H4" s="58"/>
      <c r="I4" s="61"/>
      <c r="J4" s="57" t="s">
        <v>256</v>
      </c>
      <c r="K4" s="58"/>
      <c r="L4" s="19"/>
      <c r="M4" s="63" t="s">
        <v>257</v>
      </c>
      <c r="N4" s="39"/>
    </row>
    <row r="5" spans="1:14" ht="20.25" customHeight="1">
      <c r="A5" s="72"/>
      <c r="B5" s="74"/>
      <c r="C5" s="69"/>
      <c r="D5" s="69"/>
      <c r="E5" s="69"/>
      <c r="F5" s="76"/>
      <c r="G5" s="55"/>
      <c r="H5" s="60"/>
      <c r="I5" s="62"/>
      <c r="J5" s="59"/>
      <c r="K5" s="60"/>
      <c r="L5" s="30"/>
      <c r="M5" s="64"/>
      <c r="N5" s="40"/>
    </row>
    <row r="6" spans="1:14" s="11" customFormat="1" ht="33" customHeight="1">
      <c r="A6" s="72"/>
      <c r="B6" s="74"/>
      <c r="C6" s="70"/>
      <c r="D6" s="70"/>
      <c r="E6" s="70"/>
      <c r="F6" s="77"/>
      <c r="G6" s="56"/>
      <c r="H6" s="20" t="s">
        <v>258</v>
      </c>
      <c r="I6" s="24" t="s">
        <v>259</v>
      </c>
      <c r="J6" s="18" t="s">
        <v>258</v>
      </c>
      <c r="K6" s="25" t="s">
        <v>260</v>
      </c>
      <c r="L6" s="24" t="s">
        <v>259</v>
      </c>
      <c r="M6" s="65"/>
      <c r="N6" s="41"/>
    </row>
    <row r="7" spans="1:14" s="11" customFormat="1" ht="15" customHeight="1">
      <c r="A7" s="66" t="s">
        <v>261</v>
      </c>
      <c r="B7" s="67">
        <v>25</v>
      </c>
      <c r="C7" s="2" t="s">
        <v>262</v>
      </c>
      <c r="D7" s="12" t="s">
        <v>480</v>
      </c>
      <c r="E7" s="2"/>
      <c r="F7" s="2" t="s">
        <v>263</v>
      </c>
      <c r="G7" s="2" t="s">
        <v>264</v>
      </c>
      <c r="H7" s="8">
        <v>1800</v>
      </c>
      <c r="I7" s="8">
        <v>100</v>
      </c>
      <c r="J7" s="8">
        <v>2100</v>
      </c>
      <c r="K7" s="21">
        <f>J7-H7</f>
        <v>300</v>
      </c>
      <c r="L7" s="8">
        <v>100</v>
      </c>
      <c r="M7" s="28">
        <f>K7*0.261</f>
        <v>78.3</v>
      </c>
      <c r="N7" s="41"/>
    </row>
    <row r="8" spans="1:14" s="11" customFormat="1" ht="15" customHeight="1">
      <c r="A8" s="66"/>
      <c r="B8" s="67"/>
      <c r="C8" s="2" t="s">
        <v>265</v>
      </c>
      <c r="D8" s="12" t="s">
        <v>266</v>
      </c>
      <c r="E8" s="2" t="s">
        <v>267</v>
      </c>
      <c r="F8" s="2" t="s">
        <v>268</v>
      </c>
      <c r="G8" s="2" t="s">
        <v>483</v>
      </c>
      <c r="H8" s="8">
        <v>1800</v>
      </c>
      <c r="I8" s="8">
        <v>100</v>
      </c>
      <c r="J8" s="8">
        <v>2100</v>
      </c>
      <c r="K8" s="21">
        <f>J8-H8</f>
        <v>300</v>
      </c>
      <c r="L8" s="8">
        <v>100</v>
      </c>
      <c r="M8" s="28">
        <f>K8*0.261</f>
        <v>78.3</v>
      </c>
      <c r="N8" s="41"/>
    </row>
    <row r="9" spans="1:14" s="11" customFormat="1" ht="14.25">
      <c r="A9" s="66"/>
      <c r="B9" s="67"/>
      <c r="C9" s="2" t="s">
        <v>269</v>
      </c>
      <c r="D9" s="12" t="s">
        <v>482</v>
      </c>
      <c r="E9" s="2"/>
      <c r="F9" s="2" t="s">
        <v>270</v>
      </c>
      <c r="G9" s="2" t="s">
        <v>484</v>
      </c>
      <c r="H9" s="8">
        <v>1600</v>
      </c>
      <c r="I9" s="8">
        <v>100</v>
      </c>
      <c r="J9" s="8"/>
      <c r="K9" s="21"/>
      <c r="L9" s="8">
        <v>100</v>
      </c>
      <c r="M9" s="28"/>
      <c r="N9" s="41"/>
    </row>
    <row r="10" spans="1:14" s="11" customFormat="1" ht="14.25">
      <c r="A10" s="66"/>
      <c r="B10" s="67"/>
      <c r="C10" s="2" t="s">
        <v>271</v>
      </c>
      <c r="D10" s="12" t="s">
        <v>482</v>
      </c>
      <c r="E10" s="2"/>
      <c r="F10" s="2" t="s">
        <v>272</v>
      </c>
      <c r="G10" s="2" t="s">
        <v>485</v>
      </c>
      <c r="H10" s="8">
        <v>1600</v>
      </c>
      <c r="I10" s="8"/>
      <c r="J10" s="8">
        <v>1800</v>
      </c>
      <c r="K10" s="21">
        <f aca="true" t="shared" si="0" ref="K10:K19">J10-H10</f>
        <v>200</v>
      </c>
      <c r="L10" s="8"/>
      <c r="M10" s="28">
        <f>K10*0.261</f>
        <v>52.2</v>
      </c>
      <c r="N10" s="41"/>
    </row>
    <row r="11" spans="1:14" s="11" customFormat="1" ht="14.25">
      <c r="A11" s="66"/>
      <c r="B11" s="67"/>
      <c r="C11" s="2" t="s">
        <v>273</v>
      </c>
      <c r="D11" s="12" t="s">
        <v>482</v>
      </c>
      <c r="E11" s="2"/>
      <c r="F11" s="2" t="s">
        <v>272</v>
      </c>
      <c r="G11" s="2" t="s">
        <v>485</v>
      </c>
      <c r="H11" s="8">
        <v>1600</v>
      </c>
      <c r="I11" s="8"/>
      <c r="J11" s="8">
        <v>1800</v>
      </c>
      <c r="K11" s="21">
        <f t="shared" si="0"/>
        <v>200</v>
      </c>
      <c r="L11" s="8"/>
      <c r="M11" s="28">
        <f>K11*0.261</f>
        <v>52.2</v>
      </c>
      <c r="N11" s="41"/>
    </row>
    <row r="12" spans="1:14" s="11" customFormat="1" ht="14.25">
      <c r="A12" s="66"/>
      <c r="B12" s="67"/>
      <c r="C12" s="2" t="s">
        <v>274</v>
      </c>
      <c r="D12" s="12" t="s">
        <v>275</v>
      </c>
      <c r="E12" s="2"/>
      <c r="F12" s="2" t="s">
        <v>276</v>
      </c>
      <c r="G12" s="2" t="s">
        <v>486</v>
      </c>
      <c r="H12" s="8">
        <v>1300</v>
      </c>
      <c r="I12" s="8"/>
      <c r="J12" s="8">
        <v>1400</v>
      </c>
      <c r="K12" s="21">
        <f t="shared" si="0"/>
        <v>100</v>
      </c>
      <c r="L12" s="8"/>
      <c r="M12" s="28"/>
      <c r="N12" s="41"/>
    </row>
    <row r="13" spans="1:14" s="11" customFormat="1" ht="14.25">
      <c r="A13" s="66"/>
      <c r="B13" s="67"/>
      <c r="C13" s="2" t="s">
        <v>277</v>
      </c>
      <c r="D13" s="12" t="s">
        <v>275</v>
      </c>
      <c r="E13" s="2"/>
      <c r="F13" s="2" t="s">
        <v>278</v>
      </c>
      <c r="G13" s="2" t="s">
        <v>487</v>
      </c>
      <c r="H13" s="8">
        <v>1300</v>
      </c>
      <c r="I13" s="8"/>
      <c r="J13" s="8">
        <v>1500</v>
      </c>
      <c r="K13" s="21">
        <f t="shared" si="0"/>
        <v>200</v>
      </c>
      <c r="L13" s="8"/>
      <c r="M13" s="28"/>
      <c r="N13" s="41"/>
    </row>
    <row r="14" spans="1:14" s="11" customFormat="1" ht="14.25">
      <c r="A14" s="66"/>
      <c r="B14" s="67"/>
      <c r="C14" s="2" t="s">
        <v>279</v>
      </c>
      <c r="D14" s="12" t="s">
        <v>280</v>
      </c>
      <c r="E14" s="2"/>
      <c r="F14" s="2" t="s">
        <v>281</v>
      </c>
      <c r="G14" s="2" t="s">
        <v>488</v>
      </c>
      <c r="H14" s="8">
        <v>1600</v>
      </c>
      <c r="I14" s="8"/>
      <c r="J14" s="8">
        <v>1700</v>
      </c>
      <c r="K14" s="21">
        <f t="shared" si="0"/>
        <v>100</v>
      </c>
      <c r="L14" s="8"/>
      <c r="M14" s="28">
        <f>K14*0.261</f>
        <v>26.1</v>
      </c>
      <c r="N14" s="41"/>
    </row>
    <row r="15" spans="1:14" s="11" customFormat="1" ht="14.25">
      <c r="A15" s="66"/>
      <c r="B15" s="67"/>
      <c r="C15" s="2" t="s">
        <v>282</v>
      </c>
      <c r="D15" s="12" t="s">
        <v>482</v>
      </c>
      <c r="E15" s="2"/>
      <c r="F15" s="2" t="s">
        <v>283</v>
      </c>
      <c r="G15" s="2" t="s">
        <v>489</v>
      </c>
      <c r="H15" s="8">
        <v>1600</v>
      </c>
      <c r="I15" s="8"/>
      <c r="J15" s="8">
        <v>1700</v>
      </c>
      <c r="K15" s="21">
        <f t="shared" si="0"/>
        <v>100</v>
      </c>
      <c r="L15" s="8"/>
      <c r="M15" s="28">
        <f>K15*0.261</f>
        <v>26.1</v>
      </c>
      <c r="N15" s="41"/>
    </row>
    <row r="16" spans="1:14" s="11" customFormat="1" ht="14.25">
      <c r="A16" s="66"/>
      <c r="B16" s="67"/>
      <c r="C16" s="2" t="s">
        <v>284</v>
      </c>
      <c r="D16" s="12" t="s">
        <v>482</v>
      </c>
      <c r="E16" s="2"/>
      <c r="F16" s="2" t="s">
        <v>285</v>
      </c>
      <c r="G16" s="2" t="s">
        <v>490</v>
      </c>
      <c r="H16" s="8">
        <v>1600</v>
      </c>
      <c r="I16" s="8"/>
      <c r="J16" s="8">
        <v>1700</v>
      </c>
      <c r="K16" s="21">
        <f t="shared" si="0"/>
        <v>100</v>
      </c>
      <c r="L16" s="8"/>
      <c r="M16" s="28">
        <f>K16*0.261</f>
        <v>26.1</v>
      </c>
      <c r="N16" s="41"/>
    </row>
    <row r="17" spans="1:14" s="11" customFormat="1" ht="14.25" customHeight="1">
      <c r="A17" s="66"/>
      <c r="B17" s="67"/>
      <c r="C17" s="2" t="s">
        <v>286</v>
      </c>
      <c r="D17" s="12" t="s">
        <v>482</v>
      </c>
      <c r="E17" s="2"/>
      <c r="F17" s="2" t="s">
        <v>287</v>
      </c>
      <c r="G17" s="2" t="s">
        <v>491</v>
      </c>
      <c r="H17" s="8">
        <v>1300</v>
      </c>
      <c r="I17" s="8"/>
      <c r="J17" s="8">
        <v>1700</v>
      </c>
      <c r="K17" s="21">
        <f t="shared" si="0"/>
        <v>400</v>
      </c>
      <c r="L17" s="8"/>
      <c r="M17" s="28">
        <f>K17*0.261</f>
        <v>104.4</v>
      </c>
      <c r="N17" s="41"/>
    </row>
    <row r="18" spans="1:14" s="11" customFormat="1" ht="14.25">
      <c r="A18" s="66"/>
      <c r="B18" s="67"/>
      <c r="C18" s="2" t="s">
        <v>288</v>
      </c>
      <c r="D18" s="12" t="s">
        <v>275</v>
      </c>
      <c r="E18" s="2"/>
      <c r="F18" s="2" t="s">
        <v>289</v>
      </c>
      <c r="G18" s="2" t="s">
        <v>492</v>
      </c>
      <c r="H18" s="8">
        <v>1300</v>
      </c>
      <c r="I18" s="8"/>
      <c r="J18" s="8">
        <v>1400</v>
      </c>
      <c r="K18" s="21">
        <f t="shared" si="0"/>
        <v>100</v>
      </c>
      <c r="L18" s="8"/>
      <c r="M18" s="28"/>
      <c r="N18" s="41"/>
    </row>
    <row r="19" spans="1:14" s="11" customFormat="1" ht="14.25">
      <c r="A19" s="66"/>
      <c r="B19" s="67"/>
      <c r="C19" s="3" t="s">
        <v>290</v>
      </c>
      <c r="D19" s="13" t="s">
        <v>280</v>
      </c>
      <c r="E19" s="3"/>
      <c r="F19" s="3">
        <v>200803</v>
      </c>
      <c r="G19" s="3" t="s">
        <v>493</v>
      </c>
      <c r="H19" s="8">
        <v>1300</v>
      </c>
      <c r="I19" s="8"/>
      <c r="J19" s="8">
        <v>1600</v>
      </c>
      <c r="K19" s="21">
        <f t="shared" si="0"/>
        <v>300</v>
      </c>
      <c r="L19" s="8"/>
      <c r="M19" s="28"/>
      <c r="N19" s="41"/>
    </row>
    <row r="20" spans="1:14" s="11" customFormat="1" ht="14.25">
      <c r="A20" s="66"/>
      <c r="B20" s="67"/>
      <c r="C20" s="2" t="s">
        <v>291</v>
      </c>
      <c r="D20" s="12" t="s">
        <v>482</v>
      </c>
      <c r="E20" s="2"/>
      <c r="F20" s="2" t="s">
        <v>292</v>
      </c>
      <c r="G20" s="2" t="s">
        <v>494</v>
      </c>
      <c r="H20" s="8">
        <v>1600</v>
      </c>
      <c r="I20" s="8"/>
      <c r="J20" s="8"/>
      <c r="K20" s="21"/>
      <c r="L20" s="8"/>
      <c r="M20" s="28"/>
      <c r="N20" s="41"/>
    </row>
    <row r="21" spans="1:14" s="11" customFormat="1" ht="14.25">
      <c r="A21" s="66"/>
      <c r="B21" s="67"/>
      <c r="C21" s="2" t="s">
        <v>293</v>
      </c>
      <c r="D21" s="5" t="s">
        <v>481</v>
      </c>
      <c r="E21" s="5"/>
      <c r="F21" s="2" t="s">
        <v>270</v>
      </c>
      <c r="G21" s="2" t="s">
        <v>484</v>
      </c>
      <c r="H21" s="8">
        <v>1300</v>
      </c>
      <c r="I21" s="8"/>
      <c r="J21" s="8">
        <v>1600</v>
      </c>
      <c r="K21" s="21">
        <f aca="true" t="shared" si="1" ref="K21:K48">J21-H21</f>
        <v>300</v>
      </c>
      <c r="L21" s="8"/>
      <c r="M21" s="28">
        <f aca="true" t="shared" si="2" ref="M21:M32">K21*0.261</f>
        <v>78.3</v>
      </c>
      <c r="N21" s="41"/>
    </row>
    <row r="22" spans="1:14" s="11" customFormat="1" ht="14.25">
      <c r="A22" s="66"/>
      <c r="B22" s="67"/>
      <c r="C22" s="2" t="s">
        <v>294</v>
      </c>
      <c r="D22" s="12" t="s">
        <v>480</v>
      </c>
      <c r="E22" s="2"/>
      <c r="F22" s="2" t="s">
        <v>295</v>
      </c>
      <c r="G22" s="2" t="s">
        <v>495</v>
      </c>
      <c r="H22" s="8">
        <v>1700</v>
      </c>
      <c r="I22" s="8">
        <v>100</v>
      </c>
      <c r="J22" s="8">
        <v>2100</v>
      </c>
      <c r="K22" s="21">
        <f t="shared" si="1"/>
        <v>400</v>
      </c>
      <c r="L22" s="8">
        <v>100</v>
      </c>
      <c r="M22" s="28">
        <f t="shared" si="2"/>
        <v>104.4</v>
      </c>
      <c r="N22" s="41"/>
    </row>
    <row r="23" spans="1:14" s="11" customFormat="1" ht="14.25">
      <c r="A23" s="66"/>
      <c r="B23" s="67"/>
      <c r="C23" s="2" t="s">
        <v>296</v>
      </c>
      <c r="D23" s="12" t="s">
        <v>482</v>
      </c>
      <c r="E23" s="2"/>
      <c r="F23" s="2" t="s">
        <v>285</v>
      </c>
      <c r="G23" s="2" t="s">
        <v>490</v>
      </c>
      <c r="H23" s="8">
        <v>1600</v>
      </c>
      <c r="I23" s="8">
        <v>100</v>
      </c>
      <c r="J23" s="8">
        <v>1700</v>
      </c>
      <c r="K23" s="21">
        <f t="shared" si="1"/>
        <v>100</v>
      </c>
      <c r="L23" s="8">
        <v>100</v>
      </c>
      <c r="M23" s="28">
        <f t="shared" si="2"/>
        <v>26.1</v>
      </c>
      <c r="N23" s="41"/>
    </row>
    <row r="24" spans="1:14" s="11" customFormat="1" ht="14.25">
      <c r="A24" s="66"/>
      <c r="B24" s="67"/>
      <c r="C24" s="2" t="s">
        <v>297</v>
      </c>
      <c r="D24" s="12" t="s">
        <v>482</v>
      </c>
      <c r="E24" s="2"/>
      <c r="F24" s="2" t="s">
        <v>272</v>
      </c>
      <c r="G24" s="2" t="s">
        <v>485</v>
      </c>
      <c r="H24" s="8">
        <v>1600</v>
      </c>
      <c r="I24" s="8">
        <v>100</v>
      </c>
      <c r="J24" s="8">
        <v>1800</v>
      </c>
      <c r="K24" s="21">
        <f t="shared" si="1"/>
        <v>200</v>
      </c>
      <c r="L24" s="8">
        <v>100</v>
      </c>
      <c r="M24" s="28">
        <f t="shared" si="2"/>
        <v>52.2</v>
      </c>
      <c r="N24" s="41"/>
    </row>
    <row r="25" spans="1:14" s="11" customFormat="1" ht="14.25">
      <c r="A25" s="66"/>
      <c r="B25" s="67"/>
      <c r="C25" s="2" t="s">
        <v>298</v>
      </c>
      <c r="D25" s="12" t="s">
        <v>482</v>
      </c>
      <c r="E25" s="2"/>
      <c r="F25" s="2" t="s">
        <v>299</v>
      </c>
      <c r="G25" s="2" t="s">
        <v>496</v>
      </c>
      <c r="H25" s="8">
        <v>1600</v>
      </c>
      <c r="I25" s="8">
        <v>100</v>
      </c>
      <c r="J25" s="8">
        <v>1700</v>
      </c>
      <c r="K25" s="21">
        <f t="shared" si="1"/>
        <v>100</v>
      </c>
      <c r="L25" s="8">
        <v>100</v>
      </c>
      <c r="M25" s="28">
        <f t="shared" si="2"/>
        <v>26.1</v>
      </c>
      <c r="N25" s="41"/>
    </row>
    <row r="26" spans="1:14" s="11" customFormat="1" ht="14.25">
      <c r="A26" s="66"/>
      <c r="B26" s="67"/>
      <c r="C26" s="5" t="s">
        <v>300</v>
      </c>
      <c r="D26" s="5" t="s">
        <v>301</v>
      </c>
      <c r="E26" s="5"/>
      <c r="F26" s="5" t="s">
        <v>302</v>
      </c>
      <c r="G26" s="4" t="s">
        <v>497</v>
      </c>
      <c r="H26" s="8">
        <v>1600</v>
      </c>
      <c r="I26" s="8"/>
      <c r="J26" s="8">
        <v>1700</v>
      </c>
      <c r="K26" s="21">
        <f t="shared" si="1"/>
        <v>100</v>
      </c>
      <c r="L26" s="8"/>
      <c r="M26" s="28">
        <f t="shared" si="2"/>
        <v>26.1</v>
      </c>
      <c r="N26" s="41"/>
    </row>
    <row r="27" spans="1:14" s="11" customFormat="1" ht="14.25">
      <c r="A27" s="66"/>
      <c r="B27" s="67"/>
      <c r="C27" s="8" t="s">
        <v>303</v>
      </c>
      <c r="D27" s="14" t="s">
        <v>301</v>
      </c>
      <c r="E27" s="4"/>
      <c r="F27" s="8">
        <v>200905</v>
      </c>
      <c r="G27" s="8" t="s">
        <v>498</v>
      </c>
      <c r="H27" s="8">
        <v>1300</v>
      </c>
      <c r="I27" s="8"/>
      <c r="J27" s="8">
        <v>1700</v>
      </c>
      <c r="K27" s="21">
        <f t="shared" si="1"/>
        <v>400</v>
      </c>
      <c r="L27" s="8"/>
      <c r="M27" s="28">
        <f t="shared" si="2"/>
        <v>104.4</v>
      </c>
      <c r="N27" s="41"/>
    </row>
    <row r="28" spans="1:14" s="11" customFormat="1" ht="14.25">
      <c r="A28" s="66"/>
      <c r="B28" s="67"/>
      <c r="C28" s="8" t="s">
        <v>304</v>
      </c>
      <c r="D28" s="5" t="s">
        <v>301</v>
      </c>
      <c r="E28" s="2"/>
      <c r="F28" s="8">
        <v>201003</v>
      </c>
      <c r="G28" s="8" t="s">
        <v>305</v>
      </c>
      <c r="H28" s="8">
        <v>1300</v>
      </c>
      <c r="I28" s="8"/>
      <c r="J28" s="8">
        <v>1700</v>
      </c>
      <c r="K28" s="21">
        <f t="shared" si="1"/>
        <v>400</v>
      </c>
      <c r="L28" s="8"/>
      <c r="M28" s="28">
        <f t="shared" si="2"/>
        <v>104.4</v>
      </c>
      <c r="N28" s="41"/>
    </row>
    <row r="29" spans="1:14" s="11" customFormat="1" ht="14.25">
      <c r="A29" s="66"/>
      <c r="B29" s="67"/>
      <c r="C29" s="8" t="s">
        <v>306</v>
      </c>
      <c r="D29" s="5" t="s">
        <v>301</v>
      </c>
      <c r="E29" s="4"/>
      <c r="F29" s="8">
        <v>201009</v>
      </c>
      <c r="G29" s="8" t="s">
        <v>307</v>
      </c>
      <c r="H29" s="8">
        <v>1600</v>
      </c>
      <c r="I29" s="8"/>
      <c r="J29" s="8">
        <v>1700</v>
      </c>
      <c r="K29" s="21">
        <f>J29-H29</f>
        <v>100</v>
      </c>
      <c r="L29" s="8"/>
      <c r="M29" s="28">
        <f>K29*0.261</f>
        <v>26.1</v>
      </c>
      <c r="N29" s="41"/>
    </row>
    <row r="30" spans="1:14" s="11" customFormat="1" ht="14.25">
      <c r="A30" s="66"/>
      <c r="B30" s="67"/>
      <c r="C30" s="36" t="s">
        <v>552</v>
      </c>
      <c r="D30" s="37" t="s">
        <v>180</v>
      </c>
      <c r="E30" s="38" t="s">
        <v>181</v>
      </c>
      <c r="F30" s="36">
        <v>201103</v>
      </c>
      <c r="G30" s="36"/>
      <c r="H30" s="36">
        <v>1600</v>
      </c>
      <c r="I30" s="8"/>
      <c r="J30" s="8"/>
      <c r="K30" s="21"/>
      <c r="L30" s="8"/>
      <c r="M30" s="28"/>
      <c r="N30" s="41"/>
    </row>
    <row r="31" spans="1:14" s="11" customFormat="1" ht="16.5" customHeight="1">
      <c r="A31" s="66"/>
      <c r="B31" s="67"/>
      <c r="C31" s="36" t="s">
        <v>553</v>
      </c>
      <c r="D31" s="37" t="s">
        <v>180</v>
      </c>
      <c r="E31" s="38" t="s">
        <v>181</v>
      </c>
      <c r="F31" s="36">
        <v>201103</v>
      </c>
      <c r="G31" s="36"/>
      <c r="H31" s="36">
        <v>1600</v>
      </c>
      <c r="I31" s="8"/>
      <c r="J31" s="8"/>
      <c r="K31" s="21"/>
      <c r="L31" s="8"/>
      <c r="M31" s="28"/>
      <c r="N31" s="41"/>
    </row>
    <row r="32" spans="1:14" s="11" customFormat="1" ht="14.25">
      <c r="A32" s="66" t="s">
        <v>308</v>
      </c>
      <c r="B32" s="67">
        <v>32</v>
      </c>
      <c r="C32" s="2" t="s">
        <v>309</v>
      </c>
      <c r="D32" s="2" t="s">
        <v>481</v>
      </c>
      <c r="E32" s="2"/>
      <c r="F32" s="2" t="s">
        <v>310</v>
      </c>
      <c r="G32" s="2" t="s">
        <v>499</v>
      </c>
      <c r="H32" s="8">
        <v>1300</v>
      </c>
      <c r="I32" s="8"/>
      <c r="J32" s="8">
        <v>1800</v>
      </c>
      <c r="K32" s="21">
        <f t="shared" si="1"/>
        <v>500</v>
      </c>
      <c r="L32" s="8"/>
      <c r="M32" s="28">
        <f t="shared" si="2"/>
        <v>130.5</v>
      </c>
      <c r="N32" s="41"/>
    </row>
    <row r="33" spans="1:14" s="11" customFormat="1" ht="14.25">
      <c r="A33" s="66"/>
      <c r="B33" s="67"/>
      <c r="C33" s="2" t="s">
        <v>311</v>
      </c>
      <c r="D33" s="12" t="s">
        <v>275</v>
      </c>
      <c r="E33" s="2"/>
      <c r="F33" s="2" t="s">
        <v>312</v>
      </c>
      <c r="G33" s="2" t="s">
        <v>500</v>
      </c>
      <c r="H33" s="8">
        <v>1300</v>
      </c>
      <c r="I33" s="8"/>
      <c r="J33" s="8">
        <v>1500</v>
      </c>
      <c r="K33" s="21">
        <f t="shared" si="1"/>
        <v>200</v>
      </c>
      <c r="L33" s="8"/>
      <c r="M33" s="28"/>
      <c r="N33" s="41"/>
    </row>
    <row r="34" spans="1:14" s="11" customFormat="1" ht="14.25">
      <c r="A34" s="66"/>
      <c r="B34" s="67"/>
      <c r="C34" s="2" t="s">
        <v>313</v>
      </c>
      <c r="D34" s="2" t="s">
        <v>480</v>
      </c>
      <c r="E34" s="2"/>
      <c r="F34" s="2" t="s">
        <v>312</v>
      </c>
      <c r="G34" s="2" t="s">
        <v>500</v>
      </c>
      <c r="H34" s="8">
        <v>1600</v>
      </c>
      <c r="I34" s="8"/>
      <c r="J34" s="8">
        <v>2100</v>
      </c>
      <c r="K34" s="21">
        <f t="shared" si="1"/>
        <v>500</v>
      </c>
      <c r="L34" s="8"/>
      <c r="M34" s="28">
        <f>K34*0.261</f>
        <v>130.5</v>
      </c>
      <c r="N34" s="41"/>
    </row>
    <row r="35" spans="1:14" s="11" customFormat="1" ht="14.25">
      <c r="A35" s="66"/>
      <c r="B35" s="67"/>
      <c r="C35" s="2" t="s">
        <v>314</v>
      </c>
      <c r="D35" s="2" t="s">
        <v>481</v>
      </c>
      <c r="E35" s="2"/>
      <c r="F35" s="2" t="s">
        <v>315</v>
      </c>
      <c r="G35" s="2" t="s">
        <v>501</v>
      </c>
      <c r="H35" s="8">
        <v>1300</v>
      </c>
      <c r="I35" s="8"/>
      <c r="J35" s="8">
        <v>1700</v>
      </c>
      <c r="K35" s="21">
        <f t="shared" si="1"/>
        <v>400</v>
      </c>
      <c r="L35" s="8"/>
      <c r="M35" s="28">
        <f>K35*0.261</f>
        <v>104.4</v>
      </c>
      <c r="N35" s="41"/>
    </row>
    <row r="36" spans="1:14" s="11" customFormat="1" ht="14.25">
      <c r="A36" s="66"/>
      <c r="B36" s="67"/>
      <c r="C36" s="2" t="s">
        <v>316</v>
      </c>
      <c r="D36" s="12" t="s">
        <v>275</v>
      </c>
      <c r="E36" s="2"/>
      <c r="F36" s="2" t="s">
        <v>315</v>
      </c>
      <c r="G36" s="2" t="s">
        <v>501</v>
      </c>
      <c r="H36" s="8">
        <v>1300</v>
      </c>
      <c r="I36" s="8"/>
      <c r="J36" s="8">
        <v>1400</v>
      </c>
      <c r="K36" s="21">
        <f t="shared" si="1"/>
        <v>100</v>
      </c>
      <c r="L36" s="8"/>
      <c r="M36" s="28"/>
      <c r="N36" s="41"/>
    </row>
    <row r="37" spans="1:14" s="11" customFormat="1" ht="14.25">
      <c r="A37" s="66"/>
      <c r="B37" s="67"/>
      <c r="C37" s="2" t="s">
        <v>317</v>
      </c>
      <c r="D37" s="12" t="s">
        <v>266</v>
      </c>
      <c r="E37" s="4" t="s">
        <v>267</v>
      </c>
      <c r="F37" s="2" t="s">
        <v>318</v>
      </c>
      <c r="G37" s="2" t="s">
        <v>502</v>
      </c>
      <c r="H37" s="8">
        <v>1600</v>
      </c>
      <c r="I37" s="8"/>
      <c r="J37" s="8">
        <v>2100</v>
      </c>
      <c r="K37" s="21">
        <f t="shared" si="1"/>
        <v>500</v>
      </c>
      <c r="L37" s="8"/>
      <c r="M37" s="28">
        <f>K37*0.261</f>
        <v>130.5</v>
      </c>
      <c r="N37" s="41"/>
    </row>
    <row r="38" spans="1:14" s="11" customFormat="1" ht="14.25">
      <c r="A38" s="66"/>
      <c r="B38" s="67"/>
      <c r="C38" s="2" t="s">
        <v>319</v>
      </c>
      <c r="D38" s="12" t="s">
        <v>266</v>
      </c>
      <c r="E38" s="4" t="s">
        <v>267</v>
      </c>
      <c r="F38" s="2" t="s">
        <v>318</v>
      </c>
      <c r="G38" s="2" t="s">
        <v>502</v>
      </c>
      <c r="H38" s="8">
        <v>1600</v>
      </c>
      <c r="I38" s="8"/>
      <c r="J38" s="8">
        <v>2100</v>
      </c>
      <c r="K38" s="21">
        <f t="shared" si="1"/>
        <v>500</v>
      </c>
      <c r="L38" s="8"/>
      <c r="M38" s="28">
        <f>K38*0.261</f>
        <v>130.5</v>
      </c>
      <c r="N38" s="41"/>
    </row>
    <row r="39" spans="1:14" s="11" customFormat="1" ht="14.25">
      <c r="A39" s="66"/>
      <c r="B39" s="67"/>
      <c r="C39" s="2" t="s">
        <v>320</v>
      </c>
      <c r="D39" s="2" t="s">
        <v>481</v>
      </c>
      <c r="E39" s="2"/>
      <c r="F39" s="2" t="s">
        <v>295</v>
      </c>
      <c r="G39" s="2" t="s">
        <v>495</v>
      </c>
      <c r="H39" s="8">
        <v>1300</v>
      </c>
      <c r="I39" s="8"/>
      <c r="J39" s="8">
        <v>1800</v>
      </c>
      <c r="K39" s="21">
        <f t="shared" si="1"/>
        <v>500</v>
      </c>
      <c r="L39" s="8"/>
      <c r="M39" s="28">
        <f>K39*0.261</f>
        <v>130.5</v>
      </c>
      <c r="N39" s="41"/>
    </row>
    <row r="40" spans="1:14" s="11" customFormat="1" ht="14.25">
      <c r="A40" s="66"/>
      <c r="B40" s="67"/>
      <c r="C40" s="2" t="s">
        <v>321</v>
      </c>
      <c r="D40" s="12" t="s">
        <v>301</v>
      </c>
      <c r="E40" s="2"/>
      <c r="F40" s="2" t="s">
        <v>312</v>
      </c>
      <c r="G40" s="2" t="s">
        <v>500</v>
      </c>
      <c r="H40" s="8">
        <v>1600</v>
      </c>
      <c r="I40" s="8"/>
      <c r="J40" s="8">
        <v>1900</v>
      </c>
      <c r="K40" s="21">
        <f t="shared" si="1"/>
        <v>300</v>
      </c>
      <c r="L40" s="8"/>
      <c r="M40" s="28">
        <f>K40*0.261</f>
        <v>78.3</v>
      </c>
      <c r="N40" s="41"/>
    </row>
    <row r="41" spans="1:14" s="11" customFormat="1" ht="14.25">
      <c r="A41" s="66"/>
      <c r="B41" s="67"/>
      <c r="C41" s="2" t="s">
        <v>322</v>
      </c>
      <c r="D41" s="2" t="s">
        <v>481</v>
      </c>
      <c r="E41" s="2"/>
      <c r="F41" s="2" t="s">
        <v>323</v>
      </c>
      <c r="G41" s="2" t="s">
        <v>503</v>
      </c>
      <c r="H41" s="8">
        <v>1300</v>
      </c>
      <c r="I41" s="8"/>
      <c r="J41" s="8">
        <v>1800</v>
      </c>
      <c r="K41" s="21">
        <f t="shared" si="1"/>
        <v>500</v>
      </c>
      <c r="L41" s="8"/>
      <c r="M41" s="28">
        <f>K41*0.261</f>
        <v>130.5</v>
      </c>
      <c r="N41" s="41"/>
    </row>
    <row r="42" spans="1:14" s="11" customFormat="1" ht="14.25">
      <c r="A42" s="66"/>
      <c r="B42" s="67"/>
      <c r="C42" s="2" t="s">
        <v>324</v>
      </c>
      <c r="D42" s="12" t="s">
        <v>275</v>
      </c>
      <c r="E42" s="2"/>
      <c r="F42" s="2" t="s">
        <v>325</v>
      </c>
      <c r="G42" s="2" t="s">
        <v>504</v>
      </c>
      <c r="H42" s="8">
        <v>1300</v>
      </c>
      <c r="I42" s="8"/>
      <c r="J42" s="8">
        <v>1500</v>
      </c>
      <c r="K42" s="21">
        <f t="shared" si="1"/>
        <v>200</v>
      </c>
      <c r="L42" s="8"/>
      <c r="M42" s="28"/>
      <c r="N42" s="41"/>
    </row>
    <row r="43" spans="1:14" s="11" customFormat="1" ht="14.25">
      <c r="A43" s="66"/>
      <c r="B43" s="67"/>
      <c r="C43" s="2" t="s">
        <v>326</v>
      </c>
      <c r="D43" s="12" t="s">
        <v>275</v>
      </c>
      <c r="E43" s="2"/>
      <c r="F43" s="2" t="s">
        <v>327</v>
      </c>
      <c r="G43" s="2" t="s">
        <v>505</v>
      </c>
      <c r="H43" s="8">
        <v>1300</v>
      </c>
      <c r="I43" s="8"/>
      <c r="J43" s="8">
        <v>1500</v>
      </c>
      <c r="K43" s="21">
        <f t="shared" si="1"/>
        <v>200</v>
      </c>
      <c r="L43" s="8"/>
      <c r="M43" s="28"/>
      <c r="N43" s="41"/>
    </row>
    <row r="44" spans="1:14" s="11" customFormat="1" ht="14.25">
      <c r="A44" s="66"/>
      <c r="B44" s="67"/>
      <c r="C44" s="2" t="s">
        <v>328</v>
      </c>
      <c r="D44" s="12" t="s">
        <v>275</v>
      </c>
      <c r="E44" s="2"/>
      <c r="F44" s="2" t="s">
        <v>329</v>
      </c>
      <c r="G44" s="2" t="s">
        <v>506</v>
      </c>
      <c r="H44" s="8">
        <v>1300</v>
      </c>
      <c r="I44" s="8"/>
      <c r="J44" s="8">
        <v>1500</v>
      </c>
      <c r="K44" s="21">
        <f t="shared" si="1"/>
        <v>200</v>
      </c>
      <c r="L44" s="8"/>
      <c r="M44" s="28"/>
      <c r="N44" s="41"/>
    </row>
    <row r="45" spans="1:14" s="11" customFormat="1" ht="14.25">
      <c r="A45" s="66"/>
      <c r="B45" s="67"/>
      <c r="C45" s="2" t="s">
        <v>330</v>
      </c>
      <c r="D45" s="2" t="s">
        <v>481</v>
      </c>
      <c r="E45" s="2"/>
      <c r="F45" s="2" t="s">
        <v>276</v>
      </c>
      <c r="G45" s="2" t="s">
        <v>507</v>
      </c>
      <c r="H45" s="8">
        <v>1300</v>
      </c>
      <c r="I45" s="8"/>
      <c r="J45" s="8">
        <v>1700</v>
      </c>
      <c r="K45" s="21">
        <f t="shared" si="1"/>
        <v>400</v>
      </c>
      <c r="L45" s="8"/>
      <c r="M45" s="28">
        <f>K45*0.261</f>
        <v>104.4</v>
      </c>
      <c r="N45" s="41"/>
    </row>
    <row r="46" spans="1:14" s="11" customFormat="1" ht="14.25">
      <c r="A46" s="66"/>
      <c r="B46" s="67"/>
      <c r="C46" s="2" t="s">
        <v>331</v>
      </c>
      <c r="D46" s="2" t="s">
        <v>481</v>
      </c>
      <c r="E46" s="2"/>
      <c r="F46" s="2" t="s">
        <v>327</v>
      </c>
      <c r="G46" s="2" t="s">
        <v>505</v>
      </c>
      <c r="H46" s="8">
        <v>1625</v>
      </c>
      <c r="I46" s="8"/>
      <c r="J46" s="8">
        <v>1800</v>
      </c>
      <c r="K46" s="21">
        <f t="shared" si="1"/>
        <v>175</v>
      </c>
      <c r="L46" s="8"/>
      <c r="M46" s="28">
        <f>K46*0.261</f>
        <v>45.675000000000004</v>
      </c>
      <c r="N46" s="41"/>
    </row>
    <row r="47" spans="1:14" s="11" customFormat="1" ht="14.25">
      <c r="A47" s="66"/>
      <c r="B47" s="67"/>
      <c r="C47" s="2" t="s">
        <v>332</v>
      </c>
      <c r="D47" s="12" t="s">
        <v>275</v>
      </c>
      <c r="E47" s="2"/>
      <c r="F47" s="2" t="s">
        <v>333</v>
      </c>
      <c r="G47" s="2" t="s">
        <v>508</v>
      </c>
      <c r="H47" s="8">
        <v>1300</v>
      </c>
      <c r="I47" s="8"/>
      <c r="J47" s="8">
        <v>1500</v>
      </c>
      <c r="K47" s="21">
        <f t="shared" si="1"/>
        <v>200</v>
      </c>
      <c r="L47" s="8"/>
      <c r="M47" s="28"/>
      <c r="N47" s="41"/>
    </row>
    <row r="48" spans="1:14" s="11" customFormat="1" ht="14.25">
      <c r="A48" s="66"/>
      <c r="B48" s="67"/>
      <c r="C48" s="2" t="s">
        <v>334</v>
      </c>
      <c r="D48" s="12" t="s">
        <v>266</v>
      </c>
      <c r="E48" s="2" t="s">
        <v>267</v>
      </c>
      <c r="F48" s="2" t="s">
        <v>335</v>
      </c>
      <c r="G48" s="2" t="s">
        <v>509</v>
      </c>
      <c r="H48" s="8">
        <v>1600</v>
      </c>
      <c r="I48" s="8"/>
      <c r="J48" s="8">
        <v>2300</v>
      </c>
      <c r="K48" s="21">
        <f t="shared" si="1"/>
        <v>700</v>
      </c>
      <c r="L48" s="8"/>
      <c r="M48" s="28">
        <f>K48*0.261</f>
        <v>182.70000000000002</v>
      </c>
      <c r="N48" s="41"/>
    </row>
    <row r="49" spans="1:14" s="11" customFormat="1" ht="14.25">
      <c r="A49" s="66"/>
      <c r="B49" s="67"/>
      <c r="C49" s="2" t="s">
        <v>336</v>
      </c>
      <c r="D49" s="12" t="s">
        <v>301</v>
      </c>
      <c r="E49" s="2"/>
      <c r="F49" s="2" t="s">
        <v>335</v>
      </c>
      <c r="G49" s="2" t="s">
        <v>509</v>
      </c>
      <c r="H49" s="8">
        <v>2300</v>
      </c>
      <c r="I49" s="8"/>
      <c r="J49" s="8"/>
      <c r="K49" s="21"/>
      <c r="L49" s="8"/>
      <c r="M49" s="28"/>
      <c r="N49" s="41"/>
    </row>
    <row r="50" spans="1:14" s="11" customFormat="1" ht="14.25">
      <c r="A50" s="66"/>
      <c r="B50" s="67"/>
      <c r="C50" s="2" t="s">
        <v>337</v>
      </c>
      <c r="D50" s="12" t="s">
        <v>266</v>
      </c>
      <c r="E50" s="2" t="s">
        <v>267</v>
      </c>
      <c r="F50" s="2" t="s">
        <v>325</v>
      </c>
      <c r="G50" s="2" t="s">
        <v>504</v>
      </c>
      <c r="H50" s="8">
        <v>1600</v>
      </c>
      <c r="I50" s="8"/>
      <c r="J50" s="8">
        <v>2300</v>
      </c>
      <c r="K50" s="21">
        <f>J50-H50</f>
        <v>700</v>
      </c>
      <c r="L50" s="8"/>
      <c r="M50" s="28">
        <f>K50*0.261</f>
        <v>182.70000000000002</v>
      </c>
      <c r="N50" s="41"/>
    </row>
    <row r="51" spans="1:14" s="11" customFormat="1" ht="14.25">
      <c r="A51" s="66"/>
      <c r="B51" s="67"/>
      <c r="C51" s="2" t="s">
        <v>338</v>
      </c>
      <c r="D51" s="2" t="s">
        <v>480</v>
      </c>
      <c r="E51" s="2"/>
      <c r="F51" s="2" t="s">
        <v>327</v>
      </c>
      <c r="G51" s="2" t="s">
        <v>505</v>
      </c>
      <c r="H51" s="8">
        <v>2300</v>
      </c>
      <c r="I51" s="8"/>
      <c r="J51" s="8"/>
      <c r="K51" s="21"/>
      <c r="L51" s="8"/>
      <c r="M51" s="28"/>
      <c r="N51" s="41"/>
    </row>
    <row r="52" spans="1:14" s="11" customFormat="1" ht="14.25">
      <c r="A52" s="66"/>
      <c r="B52" s="67"/>
      <c r="C52" s="2" t="s">
        <v>339</v>
      </c>
      <c r="D52" s="12" t="s">
        <v>301</v>
      </c>
      <c r="E52" s="2"/>
      <c r="F52" s="2" t="s">
        <v>325</v>
      </c>
      <c r="G52" s="2" t="s">
        <v>504</v>
      </c>
      <c r="H52" s="8">
        <v>2100</v>
      </c>
      <c r="I52" s="8"/>
      <c r="J52" s="8"/>
      <c r="K52" s="21"/>
      <c r="L52" s="8"/>
      <c r="M52" s="28"/>
      <c r="N52" s="41"/>
    </row>
    <row r="53" spans="1:14" s="11" customFormat="1" ht="14.25">
      <c r="A53" s="66"/>
      <c r="B53" s="67"/>
      <c r="C53" s="4" t="s">
        <v>340</v>
      </c>
      <c r="D53" s="12" t="s">
        <v>301</v>
      </c>
      <c r="E53" s="2"/>
      <c r="F53" s="4" t="s">
        <v>341</v>
      </c>
      <c r="G53" s="4" t="s">
        <v>510</v>
      </c>
      <c r="H53" s="8">
        <v>1300</v>
      </c>
      <c r="I53" s="8"/>
      <c r="J53" s="8">
        <v>1800</v>
      </c>
      <c r="K53" s="21">
        <f aca="true" t="shared" si="3" ref="K53:K66">J53-H53</f>
        <v>500</v>
      </c>
      <c r="L53" s="8"/>
      <c r="M53" s="28">
        <f aca="true" t="shared" si="4" ref="M53:M62">K53*0.261</f>
        <v>130.5</v>
      </c>
      <c r="N53" s="41"/>
    </row>
    <row r="54" spans="1:14" s="11" customFormat="1" ht="14.25">
      <c r="A54" s="66"/>
      <c r="B54" s="67"/>
      <c r="C54" s="2" t="s">
        <v>342</v>
      </c>
      <c r="D54" s="12" t="s">
        <v>266</v>
      </c>
      <c r="E54" s="2" t="s">
        <v>267</v>
      </c>
      <c r="F54" s="2" t="s">
        <v>343</v>
      </c>
      <c r="G54" s="2" t="s">
        <v>511</v>
      </c>
      <c r="H54" s="8">
        <v>1600</v>
      </c>
      <c r="I54" s="8"/>
      <c r="J54" s="8">
        <v>2200</v>
      </c>
      <c r="K54" s="21">
        <f t="shared" si="3"/>
        <v>600</v>
      </c>
      <c r="L54" s="8"/>
      <c r="M54" s="28">
        <f t="shared" si="4"/>
        <v>156.6</v>
      </c>
      <c r="N54" s="41"/>
    </row>
    <row r="55" spans="1:14" s="11" customFormat="1" ht="14.25">
      <c r="A55" s="66"/>
      <c r="B55" s="67"/>
      <c r="C55" s="4" t="s">
        <v>344</v>
      </c>
      <c r="D55" s="12" t="s">
        <v>301</v>
      </c>
      <c r="E55" s="2"/>
      <c r="F55" s="4" t="s">
        <v>345</v>
      </c>
      <c r="G55" s="4" t="s">
        <v>512</v>
      </c>
      <c r="H55" s="8">
        <v>1300</v>
      </c>
      <c r="I55" s="8"/>
      <c r="J55" s="8">
        <v>1800</v>
      </c>
      <c r="K55" s="21">
        <f t="shared" si="3"/>
        <v>500</v>
      </c>
      <c r="L55" s="8"/>
      <c r="M55" s="28">
        <f t="shared" si="4"/>
        <v>130.5</v>
      </c>
      <c r="N55" s="41"/>
    </row>
    <row r="56" spans="1:14" s="11" customFormat="1" ht="14.25">
      <c r="A56" s="66"/>
      <c r="B56" s="67"/>
      <c r="C56" s="4" t="s">
        <v>346</v>
      </c>
      <c r="D56" s="12" t="s">
        <v>266</v>
      </c>
      <c r="E56" s="2" t="s">
        <v>267</v>
      </c>
      <c r="F56" s="4" t="s">
        <v>345</v>
      </c>
      <c r="G56" s="4" t="s">
        <v>512</v>
      </c>
      <c r="H56" s="8">
        <v>1600</v>
      </c>
      <c r="I56" s="8"/>
      <c r="J56" s="8">
        <v>2200</v>
      </c>
      <c r="K56" s="21">
        <f t="shared" si="3"/>
        <v>600</v>
      </c>
      <c r="L56" s="8"/>
      <c r="M56" s="28">
        <f t="shared" si="4"/>
        <v>156.6</v>
      </c>
      <c r="N56" s="41"/>
    </row>
    <row r="57" spans="1:14" s="11" customFormat="1" ht="14.25">
      <c r="A57" s="66"/>
      <c r="B57" s="67"/>
      <c r="C57" s="2" t="s">
        <v>347</v>
      </c>
      <c r="D57" s="12" t="s">
        <v>301</v>
      </c>
      <c r="E57" s="2"/>
      <c r="F57" s="2" t="s">
        <v>292</v>
      </c>
      <c r="G57" s="4" t="s">
        <v>494</v>
      </c>
      <c r="H57" s="8">
        <v>1300</v>
      </c>
      <c r="I57" s="8"/>
      <c r="J57" s="8">
        <v>1700</v>
      </c>
      <c r="K57" s="21">
        <f t="shared" si="3"/>
        <v>400</v>
      </c>
      <c r="L57" s="8"/>
      <c r="M57" s="28">
        <f t="shared" si="4"/>
        <v>104.4</v>
      </c>
      <c r="N57" s="41"/>
    </row>
    <row r="58" spans="1:14" s="11" customFormat="1" ht="14.25">
      <c r="A58" s="66"/>
      <c r="B58" s="67"/>
      <c r="C58" s="2" t="s">
        <v>348</v>
      </c>
      <c r="D58" s="12" t="s">
        <v>301</v>
      </c>
      <c r="E58" s="2"/>
      <c r="F58" s="2" t="s">
        <v>292</v>
      </c>
      <c r="G58" s="4" t="s">
        <v>494</v>
      </c>
      <c r="H58" s="8">
        <v>1300</v>
      </c>
      <c r="I58" s="8"/>
      <c r="J58" s="8">
        <v>1700</v>
      </c>
      <c r="K58" s="21">
        <f t="shared" si="3"/>
        <v>400</v>
      </c>
      <c r="L58" s="8"/>
      <c r="M58" s="28">
        <f t="shared" si="4"/>
        <v>104.4</v>
      </c>
      <c r="N58" s="41"/>
    </row>
    <row r="59" spans="1:14" s="11" customFormat="1" ht="14.25">
      <c r="A59" s="66"/>
      <c r="B59" s="67"/>
      <c r="C59" s="2" t="s">
        <v>349</v>
      </c>
      <c r="D59" s="12" t="s">
        <v>266</v>
      </c>
      <c r="E59" s="2" t="s">
        <v>267</v>
      </c>
      <c r="F59" s="2" t="s">
        <v>350</v>
      </c>
      <c r="G59" s="2" t="s">
        <v>513</v>
      </c>
      <c r="H59" s="8">
        <v>1600</v>
      </c>
      <c r="I59" s="8"/>
      <c r="J59" s="8">
        <v>2100</v>
      </c>
      <c r="K59" s="21">
        <f t="shared" si="3"/>
        <v>500</v>
      </c>
      <c r="L59" s="8"/>
      <c r="M59" s="28">
        <f t="shared" si="4"/>
        <v>130.5</v>
      </c>
      <c r="N59" s="41"/>
    </row>
    <row r="60" spans="1:14" s="11" customFormat="1" ht="14.25">
      <c r="A60" s="66"/>
      <c r="B60" s="67"/>
      <c r="C60" s="2" t="s">
        <v>351</v>
      </c>
      <c r="D60" s="12" t="s">
        <v>301</v>
      </c>
      <c r="E60" s="15"/>
      <c r="F60" s="2" t="s">
        <v>352</v>
      </c>
      <c r="G60" s="2" t="s">
        <v>514</v>
      </c>
      <c r="H60" s="8">
        <v>1300</v>
      </c>
      <c r="I60" s="8"/>
      <c r="J60" s="8">
        <v>1700</v>
      </c>
      <c r="K60" s="21">
        <f t="shared" si="3"/>
        <v>400</v>
      </c>
      <c r="L60" s="8"/>
      <c r="M60" s="28">
        <f t="shared" si="4"/>
        <v>104.4</v>
      </c>
      <c r="N60" s="41"/>
    </row>
    <row r="61" spans="1:14" s="11" customFormat="1" ht="14.25">
      <c r="A61" s="66"/>
      <c r="B61" s="67"/>
      <c r="C61" s="2" t="s">
        <v>353</v>
      </c>
      <c r="D61" s="12" t="s">
        <v>266</v>
      </c>
      <c r="E61" s="2" t="s">
        <v>267</v>
      </c>
      <c r="F61" s="2" t="s">
        <v>354</v>
      </c>
      <c r="G61" s="2" t="s">
        <v>237</v>
      </c>
      <c r="H61" s="8">
        <v>1600</v>
      </c>
      <c r="I61" s="8"/>
      <c r="J61" s="8">
        <v>2300</v>
      </c>
      <c r="K61" s="21">
        <f t="shared" si="3"/>
        <v>700</v>
      </c>
      <c r="L61" s="8"/>
      <c r="M61" s="28">
        <f t="shared" si="4"/>
        <v>182.70000000000002</v>
      </c>
      <c r="N61" s="41"/>
    </row>
    <row r="62" spans="1:14" s="11" customFormat="1" ht="14.25">
      <c r="A62" s="66"/>
      <c r="B62" s="67"/>
      <c r="C62" s="2" t="s">
        <v>355</v>
      </c>
      <c r="D62" s="2" t="s">
        <v>481</v>
      </c>
      <c r="E62" s="2"/>
      <c r="F62" s="2" t="s">
        <v>354</v>
      </c>
      <c r="G62" s="2" t="s">
        <v>237</v>
      </c>
      <c r="H62" s="8">
        <v>1300</v>
      </c>
      <c r="I62" s="8"/>
      <c r="J62" s="8">
        <v>1800</v>
      </c>
      <c r="K62" s="21">
        <f t="shared" si="3"/>
        <v>500</v>
      </c>
      <c r="L62" s="8"/>
      <c r="M62" s="28">
        <f t="shared" si="4"/>
        <v>130.5</v>
      </c>
      <c r="N62" s="41"/>
    </row>
    <row r="63" spans="1:14" s="11" customFormat="1" ht="14.25">
      <c r="A63" s="66"/>
      <c r="B63" s="67"/>
      <c r="C63" s="2" t="s">
        <v>356</v>
      </c>
      <c r="D63" s="12" t="s">
        <v>280</v>
      </c>
      <c r="E63" s="2"/>
      <c r="F63" s="2" t="s">
        <v>354</v>
      </c>
      <c r="G63" s="2" t="s">
        <v>357</v>
      </c>
      <c r="H63" s="8">
        <v>1300</v>
      </c>
      <c r="I63" s="8"/>
      <c r="J63" s="8">
        <v>1500</v>
      </c>
      <c r="K63" s="21">
        <f t="shared" si="3"/>
        <v>200</v>
      </c>
      <c r="L63" s="8"/>
      <c r="M63" s="28"/>
      <c r="N63" s="41"/>
    </row>
    <row r="64" spans="1:14" s="11" customFormat="1" ht="14.25">
      <c r="A64" s="7" t="s">
        <v>358</v>
      </c>
      <c r="B64" s="3">
        <v>1</v>
      </c>
      <c r="C64" s="4" t="s">
        <v>359</v>
      </c>
      <c r="D64" s="12" t="s">
        <v>275</v>
      </c>
      <c r="E64" s="2"/>
      <c r="F64" s="4" t="s">
        <v>360</v>
      </c>
      <c r="G64" s="4" t="s">
        <v>515</v>
      </c>
      <c r="H64" s="8">
        <v>1300</v>
      </c>
      <c r="I64" s="8"/>
      <c r="J64" s="8">
        <v>1500</v>
      </c>
      <c r="K64" s="21">
        <f t="shared" si="3"/>
        <v>200</v>
      </c>
      <c r="L64" s="8"/>
      <c r="M64" s="28"/>
      <c r="N64" s="41"/>
    </row>
    <row r="65" spans="1:14" s="11" customFormat="1" ht="14.25" customHeight="1">
      <c r="A65" s="66" t="s">
        <v>361</v>
      </c>
      <c r="B65" s="67">
        <v>2</v>
      </c>
      <c r="C65" s="2" t="s">
        <v>362</v>
      </c>
      <c r="D65" s="2" t="s">
        <v>480</v>
      </c>
      <c r="E65" s="2"/>
      <c r="F65" s="2" t="s">
        <v>363</v>
      </c>
      <c r="G65" s="2" t="s">
        <v>516</v>
      </c>
      <c r="H65" s="8">
        <v>2031</v>
      </c>
      <c r="I65" s="8"/>
      <c r="J65" s="8">
        <v>2100</v>
      </c>
      <c r="K65" s="21">
        <f t="shared" si="3"/>
        <v>69</v>
      </c>
      <c r="L65" s="8"/>
      <c r="M65" s="28">
        <f>K65*0.261</f>
        <v>18.009</v>
      </c>
      <c r="N65" s="41"/>
    </row>
    <row r="66" spans="1:14" s="11" customFormat="1" ht="14.25">
      <c r="A66" s="66"/>
      <c r="B66" s="67"/>
      <c r="C66" s="8" t="s">
        <v>364</v>
      </c>
      <c r="D66" s="12" t="s">
        <v>301</v>
      </c>
      <c r="E66" s="2"/>
      <c r="F66" s="8">
        <v>201010</v>
      </c>
      <c r="G66" s="8" t="s">
        <v>365</v>
      </c>
      <c r="H66" s="8">
        <v>1300</v>
      </c>
      <c r="I66" s="8"/>
      <c r="J66" s="8">
        <v>1700</v>
      </c>
      <c r="K66" s="21">
        <f t="shared" si="3"/>
        <v>400</v>
      </c>
      <c r="L66" s="8"/>
      <c r="M66" s="28">
        <f>K66*0.261</f>
        <v>104.4</v>
      </c>
      <c r="N66" s="41"/>
    </row>
    <row r="67" spans="1:14" s="11" customFormat="1" ht="14.25" customHeight="1">
      <c r="A67" s="66" t="s">
        <v>366</v>
      </c>
      <c r="B67" s="67">
        <v>4</v>
      </c>
      <c r="C67" s="2" t="s">
        <v>367</v>
      </c>
      <c r="D67" s="12" t="s">
        <v>301</v>
      </c>
      <c r="E67" s="2"/>
      <c r="F67" s="2" t="s">
        <v>368</v>
      </c>
      <c r="G67" s="2" t="s">
        <v>517</v>
      </c>
      <c r="H67" s="8">
        <v>2200</v>
      </c>
      <c r="I67" s="8"/>
      <c r="J67" s="8"/>
      <c r="K67" s="21"/>
      <c r="L67" s="8"/>
      <c r="M67" s="28"/>
      <c r="N67" s="41"/>
    </row>
    <row r="68" spans="1:14" s="11" customFormat="1" ht="14.25" customHeight="1">
      <c r="A68" s="66"/>
      <c r="B68" s="67"/>
      <c r="C68" s="2" t="s">
        <v>369</v>
      </c>
      <c r="D68" s="12" t="s">
        <v>280</v>
      </c>
      <c r="E68" s="2"/>
      <c r="F68" s="2" t="s">
        <v>318</v>
      </c>
      <c r="G68" s="2" t="s">
        <v>502</v>
      </c>
      <c r="H68" s="8">
        <v>1300</v>
      </c>
      <c r="I68" s="8"/>
      <c r="J68" s="8">
        <v>1500</v>
      </c>
      <c r="K68" s="21">
        <f aca="true" t="shared" si="5" ref="K68:K73">J68-H68</f>
        <v>200</v>
      </c>
      <c r="L68" s="8"/>
      <c r="M68" s="28"/>
      <c r="N68" s="41"/>
    </row>
    <row r="69" spans="1:14" s="11" customFormat="1" ht="14.25" customHeight="1">
      <c r="A69" s="66"/>
      <c r="B69" s="67"/>
      <c r="C69" s="2" t="s">
        <v>370</v>
      </c>
      <c r="D69" s="12" t="s">
        <v>275</v>
      </c>
      <c r="E69" s="2"/>
      <c r="F69" s="2" t="s">
        <v>371</v>
      </c>
      <c r="G69" s="2" t="s">
        <v>518</v>
      </c>
      <c r="H69" s="8">
        <v>1300</v>
      </c>
      <c r="I69" s="8"/>
      <c r="J69" s="8">
        <v>1500</v>
      </c>
      <c r="K69" s="21">
        <f t="shared" si="5"/>
        <v>200</v>
      </c>
      <c r="L69" s="8"/>
      <c r="M69" s="28"/>
      <c r="N69" s="41"/>
    </row>
    <row r="70" spans="1:14" s="11" customFormat="1" ht="14.25">
      <c r="A70" s="66"/>
      <c r="B70" s="67"/>
      <c r="C70" s="2" t="s">
        <v>372</v>
      </c>
      <c r="D70" s="12" t="s">
        <v>275</v>
      </c>
      <c r="E70" s="2"/>
      <c r="F70" s="2" t="s">
        <v>373</v>
      </c>
      <c r="G70" s="2" t="s">
        <v>519</v>
      </c>
      <c r="H70" s="8">
        <v>1300</v>
      </c>
      <c r="I70" s="8"/>
      <c r="J70" s="8">
        <v>1500</v>
      </c>
      <c r="K70" s="21">
        <f t="shared" si="5"/>
        <v>200</v>
      </c>
      <c r="L70" s="8"/>
      <c r="M70" s="28"/>
      <c r="N70" s="41"/>
    </row>
    <row r="71" spans="1:14" s="11" customFormat="1" ht="14.25">
      <c r="A71" s="66" t="s">
        <v>374</v>
      </c>
      <c r="B71" s="67">
        <v>2</v>
      </c>
      <c r="C71" s="2" t="s">
        <v>375</v>
      </c>
      <c r="D71" s="12" t="s">
        <v>275</v>
      </c>
      <c r="E71" s="2"/>
      <c r="F71" s="2" t="s">
        <v>376</v>
      </c>
      <c r="G71" s="2" t="s">
        <v>520</v>
      </c>
      <c r="H71" s="8">
        <v>1300</v>
      </c>
      <c r="I71" s="8"/>
      <c r="J71" s="8">
        <v>1500</v>
      </c>
      <c r="K71" s="21">
        <f t="shared" si="5"/>
        <v>200</v>
      </c>
      <c r="L71" s="8"/>
      <c r="M71" s="28"/>
      <c r="N71" s="41"/>
    </row>
    <row r="72" spans="1:14" s="11" customFormat="1" ht="14.25">
      <c r="A72" s="66"/>
      <c r="B72" s="67"/>
      <c r="C72" s="2" t="s">
        <v>377</v>
      </c>
      <c r="D72" s="12" t="s">
        <v>275</v>
      </c>
      <c r="E72" s="2"/>
      <c r="F72" s="2" t="s">
        <v>376</v>
      </c>
      <c r="G72" s="2" t="s">
        <v>520</v>
      </c>
      <c r="H72" s="8">
        <v>1300</v>
      </c>
      <c r="I72" s="8"/>
      <c r="J72" s="8">
        <v>1500</v>
      </c>
      <c r="K72" s="21">
        <f t="shared" si="5"/>
        <v>200</v>
      </c>
      <c r="L72" s="8"/>
      <c r="M72" s="28"/>
      <c r="N72" s="41"/>
    </row>
    <row r="73" spans="1:14" s="11" customFormat="1" ht="14.25">
      <c r="A73" s="66" t="s">
        <v>378</v>
      </c>
      <c r="B73" s="67">
        <v>7</v>
      </c>
      <c r="C73" s="2" t="s">
        <v>379</v>
      </c>
      <c r="D73" s="2" t="s">
        <v>480</v>
      </c>
      <c r="E73" s="2"/>
      <c r="F73" s="2" t="s">
        <v>380</v>
      </c>
      <c r="G73" s="2" t="s">
        <v>536</v>
      </c>
      <c r="H73" s="8">
        <v>1600</v>
      </c>
      <c r="I73" s="8"/>
      <c r="J73" s="8">
        <v>2100</v>
      </c>
      <c r="K73" s="21">
        <f t="shared" si="5"/>
        <v>500</v>
      </c>
      <c r="L73" s="8"/>
      <c r="M73" s="28">
        <f>K73*0.261</f>
        <v>130.5</v>
      </c>
      <c r="N73" s="41"/>
    </row>
    <row r="74" spans="1:14" s="11" customFormat="1" ht="14.25">
      <c r="A74" s="66"/>
      <c r="B74" s="67"/>
      <c r="C74" s="2" t="s">
        <v>381</v>
      </c>
      <c r="D74" s="2" t="s">
        <v>481</v>
      </c>
      <c r="E74" s="2"/>
      <c r="F74" s="2" t="s">
        <v>382</v>
      </c>
      <c r="G74" s="2" t="s">
        <v>521</v>
      </c>
      <c r="H74" s="8">
        <v>1800</v>
      </c>
      <c r="I74" s="8"/>
      <c r="J74" s="8"/>
      <c r="K74" s="21"/>
      <c r="L74" s="8"/>
      <c r="M74" s="28"/>
      <c r="N74" s="41"/>
    </row>
    <row r="75" spans="1:14" s="11" customFormat="1" ht="14.25">
      <c r="A75" s="66"/>
      <c r="B75" s="67"/>
      <c r="C75" s="2" t="s">
        <v>383</v>
      </c>
      <c r="D75" s="12" t="s">
        <v>384</v>
      </c>
      <c r="E75" s="2"/>
      <c r="F75" s="2" t="s">
        <v>276</v>
      </c>
      <c r="G75" s="2" t="s">
        <v>533</v>
      </c>
      <c r="H75" s="8">
        <v>1700</v>
      </c>
      <c r="I75" s="8"/>
      <c r="J75" s="8"/>
      <c r="K75" s="21"/>
      <c r="L75" s="8"/>
      <c r="M75" s="28"/>
      <c r="N75" s="41"/>
    </row>
    <row r="76" spans="1:14" s="11" customFormat="1" ht="14.25">
      <c r="A76" s="66"/>
      <c r="B76" s="67"/>
      <c r="C76" s="2" t="s">
        <v>385</v>
      </c>
      <c r="D76" s="12" t="s">
        <v>275</v>
      </c>
      <c r="E76" s="2"/>
      <c r="F76" s="2" t="s">
        <v>329</v>
      </c>
      <c r="G76" s="2" t="s">
        <v>546</v>
      </c>
      <c r="H76" s="8">
        <v>1700</v>
      </c>
      <c r="I76" s="8"/>
      <c r="J76" s="8"/>
      <c r="K76" s="21"/>
      <c r="L76" s="8"/>
      <c r="M76" s="28"/>
      <c r="N76" s="41"/>
    </row>
    <row r="77" spans="1:14" s="11" customFormat="1" ht="14.25">
      <c r="A77" s="66"/>
      <c r="B77" s="67"/>
      <c r="C77" s="2" t="s">
        <v>386</v>
      </c>
      <c r="D77" s="12" t="s">
        <v>384</v>
      </c>
      <c r="E77" s="2"/>
      <c r="F77" s="2" t="s">
        <v>387</v>
      </c>
      <c r="G77" s="2" t="s">
        <v>532</v>
      </c>
      <c r="H77" s="8">
        <v>1700</v>
      </c>
      <c r="I77" s="8"/>
      <c r="J77" s="8"/>
      <c r="K77" s="21"/>
      <c r="L77" s="8"/>
      <c r="M77" s="28"/>
      <c r="N77" s="41"/>
    </row>
    <row r="78" spans="1:14" s="11" customFormat="1" ht="14.25">
      <c r="A78" s="66"/>
      <c r="B78" s="67"/>
      <c r="C78" s="2" t="s">
        <v>388</v>
      </c>
      <c r="D78" s="12" t="s">
        <v>280</v>
      </c>
      <c r="E78" s="2"/>
      <c r="F78" s="2" t="s">
        <v>389</v>
      </c>
      <c r="G78" s="2" t="s">
        <v>522</v>
      </c>
      <c r="H78" s="8">
        <v>1600</v>
      </c>
      <c r="I78" s="8"/>
      <c r="J78" s="8"/>
      <c r="K78" s="21"/>
      <c r="L78" s="8"/>
      <c r="M78" s="28"/>
      <c r="N78" s="41"/>
    </row>
    <row r="79" spans="1:14" s="11" customFormat="1" ht="14.25" customHeight="1">
      <c r="A79" s="66"/>
      <c r="B79" s="67"/>
      <c r="C79" s="8" t="s">
        <v>390</v>
      </c>
      <c r="D79" s="12" t="s">
        <v>301</v>
      </c>
      <c r="E79" s="2"/>
      <c r="F79" s="8">
        <v>200905</v>
      </c>
      <c r="G79" s="2" t="s">
        <v>522</v>
      </c>
      <c r="H79" s="8">
        <v>1600</v>
      </c>
      <c r="I79" s="8"/>
      <c r="J79" s="8">
        <v>1700</v>
      </c>
      <c r="K79" s="21">
        <f aca="true" t="shared" si="6" ref="K79:K98">J79-H79</f>
        <v>100</v>
      </c>
      <c r="L79" s="8"/>
      <c r="M79" s="28">
        <f>K79*0.261</f>
        <v>26.1</v>
      </c>
      <c r="N79" s="41"/>
    </row>
    <row r="80" spans="1:14" s="11" customFormat="1" ht="14.25" customHeight="1">
      <c r="A80" s="66" t="s">
        <v>391</v>
      </c>
      <c r="B80" s="67">
        <v>25</v>
      </c>
      <c r="C80" s="2" t="s">
        <v>392</v>
      </c>
      <c r="D80" s="2" t="s">
        <v>481</v>
      </c>
      <c r="E80" s="2"/>
      <c r="F80" s="2" t="s">
        <v>393</v>
      </c>
      <c r="G80" s="2" t="s">
        <v>549</v>
      </c>
      <c r="H80" s="8">
        <v>1300</v>
      </c>
      <c r="I80" s="8"/>
      <c r="J80" s="8">
        <v>1800</v>
      </c>
      <c r="K80" s="21">
        <f t="shared" si="6"/>
        <v>500</v>
      </c>
      <c r="L80" s="8"/>
      <c r="M80" s="28">
        <f>K80*0.261</f>
        <v>130.5</v>
      </c>
      <c r="N80" s="41"/>
    </row>
    <row r="81" spans="1:14" s="11" customFormat="1" ht="14.25">
      <c r="A81" s="66"/>
      <c r="B81" s="67"/>
      <c r="C81" s="2" t="s">
        <v>394</v>
      </c>
      <c r="D81" s="12" t="s">
        <v>275</v>
      </c>
      <c r="E81" s="2"/>
      <c r="F81" s="2" t="s">
        <v>323</v>
      </c>
      <c r="G81" s="2" t="s">
        <v>544</v>
      </c>
      <c r="H81" s="8">
        <v>1300</v>
      </c>
      <c r="I81" s="8"/>
      <c r="J81" s="8">
        <v>1500</v>
      </c>
      <c r="K81" s="21">
        <f t="shared" si="6"/>
        <v>200</v>
      </c>
      <c r="L81" s="8"/>
      <c r="M81" s="28"/>
      <c r="N81" s="41"/>
    </row>
    <row r="82" spans="1:14" s="11" customFormat="1" ht="14.25">
      <c r="A82" s="66"/>
      <c r="B82" s="67"/>
      <c r="C82" s="2" t="s">
        <v>395</v>
      </c>
      <c r="D82" s="2" t="s">
        <v>481</v>
      </c>
      <c r="E82" s="2"/>
      <c r="F82" s="2" t="s">
        <v>312</v>
      </c>
      <c r="G82" s="2" t="s">
        <v>542</v>
      </c>
      <c r="H82" s="8">
        <v>1300</v>
      </c>
      <c r="I82" s="8"/>
      <c r="J82" s="8">
        <v>1800</v>
      </c>
      <c r="K82" s="21">
        <f t="shared" si="6"/>
        <v>500</v>
      </c>
      <c r="L82" s="8"/>
      <c r="M82" s="28">
        <f>K82*0.261</f>
        <v>130.5</v>
      </c>
      <c r="N82" s="41"/>
    </row>
    <row r="83" spans="1:14" s="11" customFormat="1" ht="14.25">
      <c r="A83" s="66"/>
      <c r="B83" s="67"/>
      <c r="C83" s="2" t="s">
        <v>396</v>
      </c>
      <c r="D83" s="2" t="s">
        <v>481</v>
      </c>
      <c r="E83" s="2"/>
      <c r="F83" s="2" t="s">
        <v>397</v>
      </c>
      <c r="G83" s="2" t="s">
        <v>537</v>
      </c>
      <c r="H83" s="8">
        <v>1300</v>
      </c>
      <c r="I83" s="8"/>
      <c r="J83" s="8">
        <v>1700</v>
      </c>
      <c r="K83" s="21">
        <f t="shared" si="6"/>
        <v>400</v>
      </c>
      <c r="L83" s="8"/>
      <c r="M83" s="28">
        <f>K83*0.261</f>
        <v>104.4</v>
      </c>
      <c r="N83" s="41"/>
    </row>
    <row r="84" spans="1:14" s="11" customFormat="1" ht="14.25">
      <c r="A84" s="66"/>
      <c r="B84" s="67"/>
      <c r="C84" s="2" t="s">
        <v>398</v>
      </c>
      <c r="D84" s="12" t="s">
        <v>275</v>
      </c>
      <c r="E84" s="2"/>
      <c r="F84" s="2" t="s">
        <v>323</v>
      </c>
      <c r="G84" s="2" t="s">
        <v>544</v>
      </c>
      <c r="H84" s="8">
        <v>1300</v>
      </c>
      <c r="I84" s="8"/>
      <c r="J84" s="8">
        <v>1500</v>
      </c>
      <c r="K84" s="21">
        <f t="shared" si="6"/>
        <v>200</v>
      </c>
      <c r="L84" s="8"/>
      <c r="M84" s="28"/>
      <c r="N84" s="41"/>
    </row>
    <row r="85" spans="1:14" s="11" customFormat="1" ht="14.25">
      <c r="A85" s="66"/>
      <c r="B85" s="67"/>
      <c r="C85" s="2" t="s">
        <v>399</v>
      </c>
      <c r="D85" s="12" t="s">
        <v>275</v>
      </c>
      <c r="E85" s="2"/>
      <c r="F85" s="2" t="s">
        <v>397</v>
      </c>
      <c r="G85" s="2" t="s">
        <v>537</v>
      </c>
      <c r="H85" s="8">
        <v>1300</v>
      </c>
      <c r="I85" s="8"/>
      <c r="J85" s="8">
        <v>1400</v>
      </c>
      <c r="K85" s="21">
        <f t="shared" si="6"/>
        <v>100</v>
      </c>
      <c r="L85" s="8"/>
      <c r="M85" s="28"/>
      <c r="N85" s="41"/>
    </row>
    <row r="86" spans="1:14" s="11" customFormat="1" ht="14.25">
      <c r="A86" s="66"/>
      <c r="B86" s="67"/>
      <c r="C86" s="2" t="s">
        <v>400</v>
      </c>
      <c r="D86" s="2" t="s">
        <v>481</v>
      </c>
      <c r="E86" s="2"/>
      <c r="F86" s="2" t="s">
        <v>292</v>
      </c>
      <c r="G86" s="2" t="s">
        <v>525</v>
      </c>
      <c r="H86" s="8">
        <v>1300</v>
      </c>
      <c r="I86" s="8"/>
      <c r="J86" s="8">
        <v>1600</v>
      </c>
      <c r="K86" s="21">
        <f t="shared" si="6"/>
        <v>300</v>
      </c>
      <c r="L86" s="8"/>
      <c r="M86" s="28">
        <f>K86*0.261</f>
        <v>78.3</v>
      </c>
      <c r="N86" s="41"/>
    </row>
    <row r="87" spans="1:14" s="11" customFormat="1" ht="14.25">
      <c r="A87" s="66"/>
      <c r="B87" s="67"/>
      <c r="C87" s="4" t="s">
        <v>401</v>
      </c>
      <c r="D87" s="12" t="s">
        <v>275</v>
      </c>
      <c r="E87" s="2"/>
      <c r="F87" s="4" t="s">
        <v>343</v>
      </c>
      <c r="G87" s="4" t="s">
        <v>529</v>
      </c>
      <c r="H87" s="8">
        <v>1300</v>
      </c>
      <c r="I87" s="8"/>
      <c r="J87" s="8">
        <v>1400</v>
      </c>
      <c r="K87" s="21">
        <f t="shared" si="6"/>
        <v>100</v>
      </c>
      <c r="L87" s="8"/>
      <c r="M87" s="28"/>
      <c r="N87" s="41"/>
    </row>
    <row r="88" spans="1:14" s="11" customFormat="1" ht="14.25">
      <c r="A88" s="66"/>
      <c r="B88" s="67"/>
      <c r="C88" s="4" t="s">
        <v>402</v>
      </c>
      <c r="D88" s="12" t="s">
        <v>275</v>
      </c>
      <c r="E88" s="2"/>
      <c r="F88" s="4" t="s">
        <v>343</v>
      </c>
      <c r="G88" s="4" t="s">
        <v>529</v>
      </c>
      <c r="H88" s="8">
        <v>1300</v>
      </c>
      <c r="I88" s="8"/>
      <c r="J88" s="8">
        <v>1400</v>
      </c>
      <c r="K88" s="21">
        <f t="shared" si="6"/>
        <v>100</v>
      </c>
      <c r="L88" s="8"/>
      <c r="M88" s="28"/>
      <c r="N88" s="41"/>
    </row>
    <row r="89" spans="1:14" s="11" customFormat="1" ht="14.25">
      <c r="A89" s="66"/>
      <c r="B89" s="67"/>
      <c r="C89" s="4" t="s">
        <v>403</v>
      </c>
      <c r="D89" s="2" t="s">
        <v>480</v>
      </c>
      <c r="E89" s="2"/>
      <c r="F89" s="4" t="s">
        <v>343</v>
      </c>
      <c r="G89" s="4" t="s">
        <v>529</v>
      </c>
      <c r="H89" s="8">
        <v>1600</v>
      </c>
      <c r="I89" s="8"/>
      <c r="J89" s="8">
        <v>2100</v>
      </c>
      <c r="K89" s="21">
        <f t="shared" si="6"/>
        <v>500</v>
      </c>
      <c r="L89" s="8"/>
      <c r="M89" s="28">
        <f>K89*0.261</f>
        <v>130.5</v>
      </c>
      <c r="N89" s="41"/>
    </row>
    <row r="90" spans="1:14" s="11" customFormat="1" ht="14.25">
      <c r="A90" s="66"/>
      <c r="B90" s="67"/>
      <c r="C90" s="2" t="s">
        <v>404</v>
      </c>
      <c r="D90" s="12" t="s">
        <v>275</v>
      </c>
      <c r="E90" s="2"/>
      <c r="F90" s="2" t="s">
        <v>405</v>
      </c>
      <c r="G90" s="2" t="s">
        <v>539</v>
      </c>
      <c r="H90" s="8">
        <v>1300</v>
      </c>
      <c r="I90" s="8"/>
      <c r="J90" s="8">
        <v>1400</v>
      </c>
      <c r="K90" s="21">
        <f t="shared" si="6"/>
        <v>100</v>
      </c>
      <c r="L90" s="8"/>
      <c r="M90" s="28"/>
      <c r="N90" s="41"/>
    </row>
    <row r="91" spans="1:14" s="11" customFormat="1" ht="14.25">
      <c r="A91" s="66"/>
      <c r="B91" s="67"/>
      <c r="C91" s="4" t="s">
        <v>406</v>
      </c>
      <c r="D91" s="2" t="s">
        <v>480</v>
      </c>
      <c r="E91" s="2"/>
      <c r="F91" s="4" t="s">
        <v>343</v>
      </c>
      <c r="G91" s="4" t="s">
        <v>529</v>
      </c>
      <c r="H91" s="8">
        <v>1600</v>
      </c>
      <c r="I91" s="8"/>
      <c r="J91" s="8">
        <v>2100</v>
      </c>
      <c r="K91" s="21">
        <f t="shared" si="6"/>
        <v>500</v>
      </c>
      <c r="L91" s="8"/>
      <c r="M91" s="28">
        <f>K91*0.261</f>
        <v>130.5</v>
      </c>
      <c r="N91" s="41"/>
    </row>
    <row r="92" spans="1:14" s="11" customFormat="1" ht="14.25">
      <c r="A92" s="66"/>
      <c r="B92" s="67"/>
      <c r="C92" s="4" t="s">
        <v>407</v>
      </c>
      <c r="D92" s="12" t="s">
        <v>275</v>
      </c>
      <c r="E92" s="2"/>
      <c r="F92" s="4" t="s">
        <v>343</v>
      </c>
      <c r="G92" s="4" t="s">
        <v>529</v>
      </c>
      <c r="H92" s="8">
        <v>1300</v>
      </c>
      <c r="I92" s="8"/>
      <c r="J92" s="8">
        <v>1400</v>
      </c>
      <c r="K92" s="21">
        <f t="shared" si="6"/>
        <v>100</v>
      </c>
      <c r="L92" s="8"/>
      <c r="M92" s="28"/>
      <c r="N92" s="41"/>
    </row>
    <row r="93" spans="1:14" s="11" customFormat="1" ht="14.25">
      <c r="A93" s="66"/>
      <c r="B93" s="67"/>
      <c r="C93" s="4" t="s">
        <v>408</v>
      </c>
      <c r="D93" s="12" t="s">
        <v>280</v>
      </c>
      <c r="E93" s="2"/>
      <c r="F93" s="4" t="s">
        <v>343</v>
      </c>
      <c r="G93" s="4" t="s">
        <v>529</v>
      </c>
      <c r="H93" s="8">
        <v>1300</v>
      </c>
      <c r="I93" s="8"/>
      <c r="J93" s="8">
        <v>1600</v>
      </c>
      <c r="K93" s="21">
        <f t="shared" si="6"/>
        <v>300</v>
      </c>
      <c r="L93" s="8"/>
      <c r="M93" s="28"/>
      <c r="N93" s="41"/>
    </row>
    <row r="94" spans="1:14" s="11" customFormat="1" ht="14.25">
      <c r="A94" s="66"/>
      <c r="B94" s="67"/>
      <c r="C94" s="4" t="s">
        <v>409</v>
      </c>
      <c r="D94" s="12" t="s">
        <v>275</v>
      </c>
      <c r="E94" s="2"/>
      <c r="F94" s="4" t="s">
        <v>343</v>
      </c>
      <c r="G94" s="4" t="s">
        <v>529</v>
      </c>
      <c r="H94" s="8">
        <v>1300</v>
      </c>
      <c r="I94" s="8"/>
      <c r="J94" s="8">
        <v>1400</v>
      </c>
      <c r="K94" s="21">
        <f t="shared" si="6"/>
        <v>100</v>
      </c>
      <c r="L94" s="8"/>
      <c r="M94" s="28"/>
      <c r="N94" s="41"/>
    </row>
    <row r="95" spans="1:14" s="11" customFormat="1" ht="14.25">
      <c r="A95" s="66"/>
      <c r="B95" s="67"/>
      <c r="C95" s="4" t="s">
        <v>410</v>
      </c>
      <c r="D95" s="2" t="s">
        <v>481</v>
      </c>
      <c r="E95" s="2"/>
      <c r="F95" s="4" t="s">
        <v>343</v>
      </c>
      <c r="G95" s="4" t="s">
        <v>529</v>
      </c>
      <c r="H95" s="8">
        <v>1300</v>
      </c>
      <c r="I95" s="8"/>
      <c r="J95" s="8">
        <v>1700</v>
      </c>
      <c r="K95" s="21">
        <f t="shared" si="6"/>
        <v>400</v>
      </c>
      <c r="L95" s="8"/>
      <c r="M95" s="28">
        <f>K95*0.261</f>
        <v>104.4</v>
      </c>
      <c r="N95" s="41"/>
    </row>
    <row r="96" spans="1:14" s="11" customFormat="1" ht="14.25">
      <c r="A96" s="66"/>
      <c r="B96" s="67"/>
      <c r="C96" s="4" t="s">
        <v>411</v>
      </c>
      <c r="D96" s="2" t="s">
        <v>481</v>
      </c>
      <c r="E96" s="2"/>
      <c r="F96" s="4" t="s">
        <v>343</v>
      </c>
      <c r="G96" s="4" t="s">
        <v>529</v>
      </c>
      <c r="H96" s="8">
        <v>1300</v>
      </c>
      <c r="I96" s="8"/>
      <c r="J96" s="8">
        <v>1700</v>
      </c>
      <c r="K96" s="21">
        <f t="shared" si="6"/>
        <v>400</v>
      </c>
      <c r="L96" s="8"/>
      <c r="M96" s="28">
        <f>K96*0.261</f>
        <v>104.4</v>
      </c>
      <c r="N96" s="41"/>
    </row>
    <row r="97" spans="1:14" s="11" customFormat="1" ht="14.25">
      <c r="A97" s="66"/>
      <c r="B97" s="67"/>
      <c r="C97" s="4" t="s">
        <v>412</v>
      </c>
      <c r="D97" s="2" t="s">
        <v>480</v>
      </c>
      <c r="E97" s="2"/>
      <c r="F97" s="4" t="s">
        <v>343</v>
      </c>
      <c r="G97" s="4" t="s">
        <v>529</v>
      </c>
      <c r="H97" s="8">
        <v>1600</v>
      </c>
      <c r="I97" s="8"/>
      <c r="J97" s="8">
        <v>2100</v>
      </c>
      <c r="K97" s="21">
        <f t="shared" si="6"/>
        <v>500</v>
      </c>
      <c r="L97" s="8"/>
      <c r="M97" s="28">
        <f>K97*0.261</f>
        <v>130.5</v>
      </c>
      <c r="N97" s="41"/>
    </row>
    <row r="98" spans="1:14" s="11" customFormat="1" ht="14.25">
      <c r="A98" s="66"/>
      <c r="B98" s="67"/>
      <c r="C98" s="8" t="s">
        <v>413</v>
      </c>
      <c r="D98" s="2" t="s">
        <v>480</v>
      </c>
      <c r="E98" s="2"/>
      <c r="F98" s="8">
        <v>200809</v>
      </c>
      <c r="G98" s="2" t="s">
        <v>525</v>
      </c>
      <c r="H98" s="8">
        <v>1600</v>
      </c>
      <c r="I98" s="8"/>
      <c r="J98" s="8">
        <v>2100</v>
      </c>
      <c r="K98" s="21">
        <f t="shared" si="6"/>
        <v>500</v>
      </c>
      <c r="L98" s="8"/>
      <c r="M98" s="28">
        <f>K98*0.261</f>
        <v>130.5</v>
      </c>
      <c r="N98" s="41"/>
    </row>
    <row r="99" spans="1:14" s="11" customFormat="1" ht="14.25">
      <c r="A99" s="66"/>
      <c r="B99" s="67"/>
      <c r="C99" s="5" t="s">
        <v>414</v>
      </c>
      <c r="D99" s="12" t="s">
        <v>275</v>
      </c>
      <c r="E99" s="4"/>
      <c r="F99" s="8">
        <v>200811</v>
      </c>
      <c r="G99" s="2" t="s">
        <v>497</v>
      </c>
      <c r="H99" s="8">
        <v>1300</v>
      </c>
      <c r="I99" s="8"/>
      <c r="J99" s="8"/>
      <c r="K99" s="21"/>
      <c r="L99" s="8"/>
      <c r="M99" s="28"/>
      <c r="N99" s="41"/>
    </row>
    <row r="100" spans="1:14" s="11" customFormat="1" ht="14.25">
      <c r="A100" s="66"/>
      <c r="B100" s="67"/>
      <c r="C100" s="8" t="s">
        <v>415</v>
      </c>
      <c r="D100" s="2" t="s">
        <v>480</v>
      </c>
      <c r="E100" s="2"/>
      <c r="F100" s="8">
        <v>200601</v>
      </c>
      <c r="G100" s="2" t="s">
        <v>551</v>
      </c>
      <c r="H100" s="8">
        <v>1600</v>
      </c>
      <c r="I100" s="8"/>
      <c r="J100" s="8">
        <v>2000</v>
      </c>
      <c r="K100" s="21">
        <f>J100-H100</f>
        <v>400</v>
      </c>
      <c r="L100" s="8"/>
      <c r="M100" s="28">
        <f>K100*0.261</f>
        <v>104.4</v>
      </c>
      <c r="N100" s="41"/>
    </row>
    <row r="101" spans="1:14" s="11" customFormat="1" ht="14.25">
      <c r="A101" s="66"/>
      <c r="B101" s="67"/>
      <c r="C101" s="8" t="s">
        <v>416</v>
      </c>
      <c r="D101" s="14" t="s">
        <v>275</v>
      </c>
      <c r="E101" s="1"/>
      <c r="F101" s="8">
        <v>201003</v>
      </c>
      <c r="G101" s="8" t="s">
        <v>305</v>
      </c>
      <c r="H101" s="8">
        <v>1300</v>
      </c>
      <c r="I101" s="8"/>
      <c r="J101" s="8"/>
      <c r="K101" s="21"/>
      <c r="L101" s="8"/>
      <c r="M101" s="28"/>
      <c r="N101" s="41"/>
    </row>
    <row r="102" spans="1:14" s="11" customFormat="1" ht="14.25">
      <c r="A102" s="66"/>
      <c r="B102" s="67"/>
      <c r="C102" s="8" t="s">
        <v>417</v>
      </c>
      <c r="D102" s="14" t="s">
        <v>280</v>
      </c>
      <c r="E102" s="1"/>
      <c r="F102" s="8">
        <v>200410</v>
      </c>
      <c r="G102" s="2" t="s">
        <v>542</v>
      </c>
      <c r="H102" s="8">
        <v>1300</v>
      </c>
      <c r="I102" s="8"/>
      <c r="J102" s="8">
        <v>1700</v>
      </c>
      <c r="K102" s="21">
        <f>J102-H102</f>
        <v>400</v>
      </c>
      <c r="L102" s="8"/>
      <c r="M102" s="28">
        <f>K102*0.261</f>
        <v>104.4</v>
      </c>
      <c r="N102" s="41"/>
    </row>
    <row r="103" spans="1:14" s="11" customFormat="1" ht="14.25">
      <c r="A103" s="66"/>
      <c r="B103" s="67"/>
      <c r="C103" s="8" t="s">
        <v>418</v>
      </c>
      <c r="D103" s="14" t="s">
        <v>301</v>
      </c>
      <c r="E103" s="1"/>
      <c r="F103" s="8">
        <v>201009</v>
      </c>
      <c r="G103" s="8" t="s">
        <v>307</v>
      </c>
      <c r="H103" s="8">
        <v>1300</v>
      </c>
      <c r="I103" s="8"/>
      <c r="J103" s="8">
        <v>1700</v>
      </c>
      <c r="K103" s="21">
        <f>J103-H103</f>
        <v>400</v>
      </c>
      <c r="L103" s="8"/>
      <c r="M103" s="28">
        <f>K103*0.261</f>
        <v>104.4</v>
      </c>
      <c r="N103" s="41"/>
    </row>
    <row r="104" spans="1:14" s="11" customFormat="1" ht="14.25" customHeight="1">
      <c r="A104" s="66"/>
      <c r="B104" s="67"/>
      <c r="C104" s="8" t="s">
        <v>419</v>
      </c>
      <c r="D104" s="14" t="s">
        <v>301</v>
      </c>
      <c r="E104" s="1"/>
      <c r="F104" s="8">
        <v>201009</v>
      </c>
      <c r="G104" s="8" t="s">
        <v>307</v>
      </c>
      <c r="H104" s="8">
        <v>1300</v>
      </c>
      <c r="I104" s="8"/>
      <c r="J104" s="8">
        <v>1700</v>
      </c>
      <c r="K104" s="21">
        <f>J104-H104</f>
        <v>400</v>
      </c>
      <c r="L104" s="8"/>
      <c r="M104" s="28">
        <f>K104*0.261</f>
        <v>104.4</v>
      </c>
      <c r="N104" s="41"/>
    </row>
    <row r="105" spans="1:14" s="11" customFormat="1" ht="14.25" customHeight="1">
      <c r="A105" s="66" t="s">
        <v>420</v>
      </c>
      <c r="B105" s="67">
        <v>24</v>
      </c>
      <c r="C105" s="2" t="s">
        <v>421</v>
      </c>
      <c r="D105" s="12" t="s">
        <v>275</v>
      </c>
      <c r="E105" s="2"/>
      <c r="F105" s="2" t="s">
        <v>422</v>
      </c>
      <c r="G105" s="2" t="s">
        <v>547</v>
      </c>
      <c r="H105" s="8">
        <v>1300</v>
      </c>
      <c r="I105" s="8"/>
      <c r="J105" s="8">
        <v>1500</v>
      </c>
      <c r="K105" s="21">
        <f>J105-H105</f>
        <v>200</v>
      </c>
      <c r="L105" s="8"/>
      <c r="M105" s="28"/>
      <c r="N105" s="41"/>
    </row>
    <row r="106" spans="1:14" s="11" customFormat="1" ht="14.25">
      <c r="A106" s="66"/>
      <c r="B106" s="67"/>
      <c r="C106" s="2" t="s">
        <v>423</v>
      </c>
      <c r="D106" s="12" t="s">
        <v>275</v>
      </c>
      <c r="E106" s="2"/>
      <c r="F106" s="2" t="s">
        <v>424</v>
      </c>
      <c r="G106" s="2" t="s">
        <v>524</v>
      </c>
      <c r="H106" s="8">
        <v>1300</v>
      </c>
      <c r="I106" s="8"/>
      <c r="J106" s="8"/>
      <c r="K106" s="21"/>
      <c r="L106" s="8"/>
      <c r="M106" s="28"/>
      <c r="N106" s="41"/>
    </row>
    <row r="107" spans="1:14" s="11" customFormat="1" ht="14.25">
      <c r="A107" s="66"/>
      <c r="B107" s="67"/>
      <c r="C107" s="2" t="s">
        <v>425</v>
      </c>
      <c r="D107" s="12" t="s">
        <v>275</v>
      </c>
      <c r="E107" s="2"/>
      <c r="F107" s="2" t="s">
        <v>424</v>
      </c>
      <c r="G107" s="2" t="s">
        <v>524</v>
      </c>
      <c r="H107" s="8">
        <v>1300</v>
      </c>
      <c r="I107" s="8"/>
      <c r="J107" s="8"/>
      <c r="K107" s="21"/>
      <c r="L107" s="8"/>
      <c r="M107" s="28"/>
      <c r="N107" s="41"/>
    </row>
    <row r="108" spans="1:14" s="11" customFormat="1" ht="14.25">
      <c r="A108" s="66"/>
      <c r="B108" s="67"/>
      <c r="C108" s="2" t="s">
        <v>426</v>
      </c>
      <c r="D108" s="12" t="s">
        <v>275</v>
      </c>
      <c r="E108" s="2"/>
      <c r="F108" s="2" t="s">
        <v>427</v>
      </c>
      <c r="G108" s="2" t="s">
        <v>535</v>
      </c>
      <c r="H108" s="8">
        <v>1300</v>
      </c>
      <c r="I108" s="8"/>
      <c r="J108" s="8">
        <v>1400</v>
      </c>
      <c r="K108" s="21">
        <f>J108-H108</f>
        <v>100</v>
      </c>
      <c r="L108" s="8"/>
      <c r="M108" s="28"/>
      <c r="N108" s="41"/>
    </row>
    <row r="109" spans="1:14" s="11" customFormat="1" ht="14.25">
      <c r="A109" s="66"/>
      <c r="B109" s="67"/>
      <c r="C109" s="2" t="s">
        <v>428</v>
      </c>
      <c r="D109" s="12" t="s">
        <v>275</v>
      </c>
      <c r="E109" s="2"/>
      <c r="F109" s="2" t="s">
        <v>323</v>
      </c>
      <c r="G109" s="2" t="s">
        <v>544</v>
      </c>
      <c r="H109" s="8">
        <v>1300</v>
      </c>
      <c r="I109" s="8"/>
      <c r="J109" s="8">
        <v>1500</v>
      </c>
      <c r="K109" s="21">
        <f>J109-H109</f>
        <v>200</v>
      </c>
      <c r="L109" s="8"/>
      <c r="M109" s="28"/>
      <c r="N109" s="41"/>
    </row>
    <row r="110" spans="1:14" s="11" customFormat="1" ht="14.25">
      <c r="A110" s="66"/>
      <c r="B110" s="67"/>
      <c r="C110" s="2" t="s">
        <v>429</v>
      </c>
      <c r="D110" s="12" t="s">
        <v>275</v>
      </c>
      <c r="E110" s="2"/>
      <c r="F110" s="2" t="s">
        <v>323</v>
      </c>
      <c r="G110" s="2" t="s">
        <v>544</v>
      </c>
      <c r="H110" s="8">
        <v>1300</v>
      </c>
      <c r="I110" s="8"/>
      <c r="J110" s="8">
        <v>1500</v>
      </c>
      <c r="K110" s="21">
        <f>J110-H110</f>
        <v>200</v>
      </c>
      <c r="L110" s="8"/>
      <c r="M110" s="28"/>
      <c r="N110" s="41"/>
    </row>
    <row r="111" spans="1:14" s="11" customFormat="1" ht="14.25">
      <c r="A111" s="66"/>
      <c r="B111" s="67"/>
      <c r="C111" s="4" t="s">
        <v>430</v>
      </c>
      <c r="D111" s="12" t="s">
        <v>275</v>
      </c>
      <c r="E111" s="2"/>
      <c r="F111" s="4" t="s">
        <v>431</v>
      </c>
      <c r="G111" s="4" t="s">
        <v>523</v>
      </c>
      <c r="H111" s="8">
        <v>1300</v>
      </c>
      <c r="I111" s="8"/>
      <c r="J111" s="8"/>
      <c r="K111" s="21"/>
      <c r="L111" s="8"/>
      <c r="M111" s="28"/>
      <c r="N111" s="41"/>
    </row>
    <row r="112" spans="1:14" s="11" customFormat="1" ht="14.25">
      <c r="A112" s="66"/>
      <c r="B112" s="67"/>
      <c r="C112" s="4" t="s">
        <v>432</v>
      </c>
      <c r="D112" s="12" t="s">
        <v>275</v>
      </c>
      <c r="E112" s="2"/>
      <c r="F112" s="4" t="s">
        <v>345</v>
      </c>
      <c r="G112" s="4" t="s">
        <v>528</v>
      </c>
      <c r="H112" s="8">
        <v>1300</v>
      </c>
      <c r="I112" s="8"/>
      <c r="J112" s="8">
        <v>1400</v>
      </c>
      <c r="K112" s="21">
        <f aca="true" t="shared" si="7" ref="K112:K124">J112-H112</f>
        <v>100</v>
      </c>
      <c r="L112" s="8"/>
      <c r="M112" s="28"/>
      <c r="N112" s="41"/>
    </row>
    <row r="113" spans="1:14" s="11" customFormat="1" ht="14.25">
      <c r="A113" s="66"/>
      <c r="B113" s="67"/>
      <c r="C113" s="4" t="s">
        <v>433</v>
      </c>
      <c r="D113" s="12" t="s">
        <v>275</v>
      </c>
      <c r="E113" s="2"/>
      <c r="F113" s="4" t="s">
        <v>285</v>
      </c>
      <c r="G113" s="4" t="s">
        <v>530</v>
      </c>
      <c r="H113" s="8">
        <v>1300</v>
      </c>
      <c r="I113" s="8"/>
      <c r="J113" s="8">
        <v>1400</v>
      </c>
      <c r="K113" s="21">
        <f t="shared" si="7"/>
        <v>100</v>
      </c>
      <c r="L113" s="8"/>
      <c r="M113" s="28"/>
      <c r="N113" s="41"/>
    </row>
    <row r="114" spans="1:14" s="11" customFormat="1" ht="14.25">
      <c r="A114" s="66"/>
      <c r="B114" s="67"/>
      <c r="C114" s="4" t="s">
        <v>434</v>
      </c>
      <c r="D114" s="12" t="s">
        <v>275</v>
      </c>
      <c r="E114" s="2"/>
      <c r="F114" s="4" t="s">
        <v>285</v>
      </c>
      <c r="G114" s="4" t="s">
        <v>530</v>
      </c>
      <c r="H114" s="8">
        <v>1300</v>
      </c>
      <c r="I114" s="8"/>
      <c r="J114" s="8">
        <v>1400</v>
      </c>
      <c r="K114" s="21">
        <f t="shared" si="7"/>
        <v>100</v>
      </c>
      <c r="L114" s="8"/>
      <c r="M114" s="28"/>
      <c r="N114" s="41"/>
    </row>
    <row r="115" spans="1:14" s="11" customFormat="1" ht="14.25">
      <c r="A115" s="66"/>
      <c r="B115" s="67"/>
      <c r="C115" s="2" t="s">
        <v>435</v>
      </c>
      <c r="D115" s="12" t="s">
        <v>275</v>
      </c>
      <c r="E115" s="2"/>
      <c r="F115" s="2" t="s">
        <v>436</v>
      </c>
      <c r="G115" s="2" t="s">
        <v>540</v>
      </c>
      <c r="H115" s="8">
        <v>1300</v>
      </c>
      <c r="I115" s="8"/>
      <c r="J115" s="8">
        <v>1500</v>
      </c>
      <c r="K115" s="21">
        <f t="shared" si="7"/>
        <v>200</v>
      </c>
      <c r="L115" s="8"/>
      <c r="M115" s="28"/>
      <c r="N115" s="41"/>
    </row>
    <row r="116" spans="1:14" s="11" customFormat="1" ht="14.25">
      <c r="A116" s="66"/>
      <c r="B116" s="67"/>
      <c r="C116" s="2" t="s">
        <v>437</v>
      </c>
      <c r="D116" s="12" t="s">
        <v>275</v>
      </c>
      <c r="E116" s="2"/>
      <c r="F116" s="2" t="s">
        <v>436</v>
      </c>
      <c r="G116" s="2" t="s">
        <v>540</v>
      </c>
      <c r="H116" s="8">
        <v>1300</v>
      </c>
      <c r="I116" s="8"/>
      <c r="J116" s="8">
        <v>1500</v>
      </c>
      <c r="K116" s="21">
        <f t="shared" si="7"/>
        <v>200</v>
      </c>
      <c r="L116" s="8"/>
      <c r="M116" s="28"/>
      <c r="N116" s="41"/>
    </row>
    <row r="117" spans="1:14" s="11" customFormat="1" ht="14.25">
      <c r="A117" s="66"/>
      <c r="B117" s="67"/>
      <c r="C117" s="2" t="s">
        <v>438</v>
      </c>
      <c r="D117" s="12" t="s">
        <v>275</v>
      </c>
      <c r="E117" s="2"/>
      <c r="F117" s="2" t="s">
        <v>439</v>
      </c>
      <c r="G117" s="2" t="s">
        <v>543</v>
      </c>
      <c r="H117" s="8">
        <v>1300</v>
      </c>
      <c r="I117" s="8"/>
      <c r="J117" s="8">
        <v>1500</v>
      </c>
      <c r="K117" s="21">
        <f t="shared" si="7"/>
        <v>200</v>
      </c>
      <c r="L117" s="8"/>
      <c r="M117" s="28"/>
      <c r="N117" s="41"/>
    </row>
    <row r="118" spans="1:14" s="11" customFormat="1" ht="14.25">
      <c r="A118" s="66"/>
      <c r="B118" s="67"/>
      <c r="C118" s="2" t="s">
        <v>440</v>
      </c>
      <c r="D118" s="12" t="s">
        <v>275</v>
      </c>
      <c r="E118" s="2"/>
      <c r="F118" s="2" t="s">
        <v>439</v>
      </c>
      <c r="G118" s="2" t="s">
        <v>543</v>
      </c>
      <c r="H118" s="8">
        <v>1300</v>
      </c>
      <c r="I118" s="8"/>
      <c r="J118" s="8">
        <v>1500</v>
      </c>
      <c r="K118" s="21">
        <f t="shared" si="7"/>
        <v>200</v>
      </c>
      <c r="L118" s="8"/>
      <c r="M118" s="28"/>
      <c r="N118" s="41"/>
    </row>
    <row r="119" spans="1:14" s="11" customFormat="1" ht="14.25">
      <c r="A119" s="66"/>
      <c r="B119" s="67"/>
      <c r="C119" s="2" t="s">
        <v>441</v>
      </c>
      <c r="D119" s="12" t="s">
        <v>275</v>
      </c>
      <c r="E119" s="2"/>
      <c r="F119" s="2" t="s">
        <v>439</v>
      </c>
      <c r="G119" s="2" t="s">
        <v>543</v>
      </c>
      <c r="H119" s="8">
        <v>1300</v>
      </c>
      <c r="I119" s="8"/>
      <c r="J119" s="8">
        <v>1500</v>
      </c>
      <c r="K119" s="21">
        <f t="shared" si="7"/>
        <v>200</v>
      </c>
      <c r="L119" s="8"/>
      <c r="M119" s="28"/>
      <c r="N119" s="41"/>
    </row>
    <row r="120" spans="1:14" s="11" customFormat="1" ht="14.25">
      <c r="A120" s="66"/>
      <c r="B120" s="67"/>
      <c r="C120" s="2" t="s">
        <v>442</v>
      </c>
      <c r="D120" s="12" t="s">
        <v>275</v>
      </c>
      <c r="E120" s="2"/>
      <c r="F120" s="2" t="s">
        <v>439</v>
      </c>
      <c r="G120" s="2" t="s">
        <v>543</v>
      </c>
      <c r="H120" s="8">
        <v>1300</v>
      </c>
      <c r="I120" s="8"/>
      <c r="J120" s="8">
        <v>1500</v>
      </c>
      <c r="K120" s="21">
        <f t="shared" si="7"/>
        <v>200</v>
      </c>
      <c r="L120" s="8"/>
      <c r="M120" s="28"/>
      <c r="N120" s="41"/>
    </row>
    <row r="121" spans="1:14" s="11" customFormat="1" ht="14.25">
      <c r="A121" s="66"/>
      <c r="B121" s="67"/>
      <c r="C121" s="2" t="s">
        <v>443</v>
      </c>
      <c r="D121" s="12" t="s">
        <v>275</v>
      </c>
      <c r="E121" s="2"/>
      <c r="F121" s="2" t="s">
        <v>444</v>
      </c>
      <c r="G121" s="2" t="s">
        <v>541</v>
      </c>
      <c r="H121" s="8">
        <v>1300</v>
      </c>
      <c r="I121" s="8"/>
      <c r="J121" s="8">
        <v>1500</v>
      </c>
      <c r="K121" s="21">
        <f t="shared" si="7"/>
        <v>200</v>
      </c>
      <c r="L121" s="8"/>
      <c r="M121" s="28"/>
      <c r="N121" s="41"/>
    </row>
    <row r="122" spans="1:14" s="11" customFormat="1" ht="14.25">
      <c r="A122" s="66"/>
      <c r="B122" s="67"/>
      <c r="C122" s="2" t="s">
        <v>445</v>
      </c>
      <c r="D122" s="12" t="s">
        <v>275</v>
      </c>
      <c r="E122" s="2"/>
      <c r="F122" s="2" t="s">
        <v>436</v>
      </c>
      <c r="G122" s="2" t="s">
        <v>540</v>
      </c>
      <c r="H122" s="8">
        <v>1300</v>
      </c>
      <c r="I122" s="8"/>
      <c r="J122" s="8">
        <v>1500</v>
      </c>
      <c r="K122" s="21">
        <f t="shared" si="7"/>
        <v>200</v>
      </c>
      <c r="L122" s="8"/>
      <c r="M122" s="28"/>
      <c r="N122" s="41"/>
    </row>
    <row r="123" spans="1:14" s="11" customFormat="1" ht="14.25">
      <c r="A123" s="66"/>
      <c r="B123" s="67"/>
      <c r="C123" s="2" t="s">
        <v>446</v>
      </c>
      <c r="D123" s="12" t="s">
        <v>275</v>
      </c>
      <c r="E123" s="2"/>
      <c r="F123" s="2" t="s">
        <v>315</v>
      </c>
      <c r="G123" s="2" t="s">
        <v>538</v>
      </c>
      <c r="H123" s="8">
        <v>1300</v>
      </c>
      <c r="I123" s="8"/>
      <c r="J123" s="8">
        <v>1400</v>
      </c>
      <c r="K123" s="21">
        <f t="shared" si="7"/>
        <v>100</v>
      </c>
      <c r="L123" s="8"/>
      <c r="M123" s="28"/>
      <c r="N123" s="41"/>
    </row>
    <row r="124" spans="1:14" s="11" customFormat="1" ht="14.25">
      <c r="A124" s="66"/>
      <c r="B124" s="67"/>
      <c r="C124" s="2" t="s">
        <v>447</v>
      </c>
      <c r="D124" s="12" t="s">
        <v>275</v>
      </c>
      <c r="E124" s="2"/>
      <c r="F124" s="2" t="s">
        <v>448</v>
      </c>
      <c r="G124" s="2" t="s">
        <v>531</v>
      </c>
      <c r="H124" s="8">
        <v>1300</v>
      </c>
      <c r="I124" s="8"/>
      <c r="J124" s="8">
        <v>1400</v>
      </c>
      <c r="K124" s="21">
        <f t="shared" si="7"/>
        <v>100</v>
      </c>
      <c r="L124" s="8"/>
      <c r="M124" s="28"/>
      <c r="N124" s="41"/>
    </row>
    <row r="125" spans="1:14" s="11" customFormat="1" ht="16.5" customHeight="1">
      <c r="A125" s="66"/>
      <c r="B125" s="67"/>
      <c r="C125" s="8" t="s">
        <v>449</v>
      </c>
      <c r="D125" s="12" t="s">
        <v>275</v>
      </c>
      <c r="E125" s="2"/>
      <c r="F125" s="8">
        <v>200903</v>
      </c>
      <c r="G125" s="4" t="s">
        <v>523</v>
      </c>
      <c r="H125" s="8">
        <v>1300</v>
      </c>
      <c r="I125" s="8"/>
      <c r="J125" s="8"/>
      <c r="K125" s="21"/>
      <c r="L125" s="8"/>
      <c r="M125" s="28"/>
      <c r="N125" s="41"/>
    </row>
    <row r="126" spans="1:14" s="11" customFormat="1" ht="14.25">
      <c r="A126" s="66"/>
      <c r="B126" s="67"/>
      <c r="C126" s="8" t="s">
        <v>450</v>
      </c>
      <c r="D126" s="12" t="s">
        <v>275</v>
      </c>
      <c r="E126" s="2"/>
      <c r="F126" s="8">
        <v>200812</v>
      </c>
      <c r="G126" s="4" t="s">
        <v>502</v>
      </c>
      <c r="H126" s="8">
        <v>1300</v>
      </c>
      <c r="I126" s="8"/>
      <c r="J126" s="8"/>
      <c r="K126" s="21"/>
      <c r="L126" s="8"/>
      <c r="M126" s="28"/>
      <c r="N126" s="41"/>
    </row>
    <row r="127" spans="1:14" s="11" customFormat="1" ht="14.25">
      <c r="A127" s="66"/>
      <c r="B127" s="67"/>
      <c r="C127" s="8" t="s">
        <v>559</v>
      </c>
      <c r="D127" s="12" t="s">
        <v>275</v>
      </c>
      <c r="E127" s="2"/>
      <c r="F127" s="8">
        <v>200702</v>
      </c>
      <c r="G127" s="4" t="s">
        <v>560</v>
      </c>
      <c r="H127" s="8">
        <v>1300</v>
      </c>
      <c r="I127" s="8"/>
      <c r="J127" s="8">
        <v>1400</v>
      </c>
      <c r="K127" s="21">
        <v>100</v>
      </c>
      <c r="L127" s="8"/>
      <c r="M127" s="28"/>
      <c r="N127" s="41"/>
    </row>
    <row r="128" spans="1:14" s="11" customFormat="1" ht="14.25">
      <c r="A128" s="66"/>
      <c r="B128" s="67"/>
      <c r="C128" s="36" t="s">
        <v>555</v>
      </c>
      <c r="D128" s="43" t="s">
        <v>556</v>
      </c>
      <c r="E128" s="38"/>
      <c r="F128" s="36">
        <v>201103</v>
      </c>
      <c r="G128" s="44"/>
      <c r="H128" s="36">
        <v>1300</v>
      </c>
      <c r="I128" s="8"/>
      <c r="J128" s="8"/>
      <c r="K128" s="21"/>
      <c r="L128" s="8"/>
      <c r="M128" s="28"/>
      <c r="N128" s="41"/>
    </row>
    <row r="129" spans="1:14" s="11" customFormat="1" ht="14.25" customHeight="1">
      <c r="A129" s="66"/>
      <c r="B129" s="67"/>
      <c r="C129" s="8" t="s">
        <v>451</v>
      </c>
      <c r="D129" s="12" t="s">
        <v>275</v>
      </c>
      <c r="E129" s="2"/>
      <c r="F129" s="8">
        <v>201004</v>
      </c>
      <c r="G129" s="8" t="s">
        <v>357</v>
      </c>
      <c r="H129" s="8">
        <v>1300</v>
      </c>
      <c r="I129" s="8"/>
      <c r="J129" s="8"/>
      <c r="K129" s="21"/>
      <c r="L129" s="8"/>
      <c r="M129" s="28"/>
      <c r="N129" s="41" t="s">
        <v>554</v>
      </c>
    </row>
    <row r="130" spans="1:14" s="11" customFormat="1" ht="14.25">
      <c r="A130" s="66" t="s">
        <v>452</v>
      </c>
      <c r="B130" s="67">
        <v>2</v>
      </c>
      <c r="C130" s="2" t="s">
        <v>453</v>
      </c>
      <c r="D130" s="12" t="s">
        <v>266</v>
      </c>
      <c r="E130" s="2" t="s">
        <v>267</v>
      </c>
      <c r="F130" s="2" t="s">
        <v>343</v>
      </c>
      <c r="G130" s="4" t="s">
        <v>529</v>
      </c>
      <c r="H130" s="8">
        <v>1600</v>
      </c>
      <c r="I130" s="8"/>
      <c r="J130" s="8">
        <v>2200</v>
      </c>
      <c r="K130" s="21">
        <f aca="true" t="shared" si="8" ref="K130:K138">J130-H130</f>
        <v>600</v>
      </c>
      <c r="L130" s="8"/>
      <c r="M130" s="28">
        <f>K130*0.261</f>
        <v>156.6</v>
      </c>
      <c r="N130" s="41"/>
    </row>
    <row r="131" spans="1:14" s="11" customFormat="1" ht="14.25">
      <c r="A131" s="66"/>
      <c r="B131" s="67"/>
      <c r="C131" s="2" t="s">
        <v>454</v>
      </c>
      <c r="D131" s="12" t="s">
        <v>301</v>
      </c>
      <c r="E131" s="2"/>
      <c r="F131" s="2" t="s">
        <v>343</v>
      </c>
      <c r="G131" s="4" t="s">
        <v>529</v>
      </c>
      <c r="H131" s="8">
        <v>1300</v>
      </c>
      <c r="I131" s="8"/>
      <c r="J131" s="8">
        <v>1800</v>
      </c>
      <c r="K131" s="21">
        <f t="shared" si="8"/>
        <v>500</v>
      </c>
      <c r="L131" s="8"/>
      <c r="M131" s="28">
        <f>K131*0.261</f>
        <v>130.5</v>
      </c>
      <c r="N131" s="41"/>
    </row>
    <row r="132" spans="1:14" s="11" customFormat="1" ht="14.25">
      <c r="A132" s="7" t="s">
        <v>455</v>
      </c>
      <c r="B132" s="3">
        <v>1</v>
      </c>
      <c r="C132" s="2" t="s">
        <v>456</v>
      </c>
      <c r="D132" s="12" t="s">
        <v>301</v>
      </c>
      <c r="E132" s="2"/>
      <c r="F132" s="2" t="s">
        <v>457</v>
      </c>
      <c r="G132" s="2" t="s">
        <v>307</v>
      </c>
      <c r="H132" s="8">
        <v>1300</v>
      </c>
      <c r="I132" s="8"/>
      <c r="J132" s="8">
        <v>1700</v>
      </c>
      <c r="K132" s="21">
        <f t="shared" si="8"/>
        <v>400</v>
      </c>
      <c r="L132" s="8"/>
      <c r="M132" s="28">
        <f>K132*0.261</f>
        <v>104.4</v>
      </c>
      <c r="N132" s="41"/>
    </row>
    <row r="133" spans="1:14" s="11" customFormat="1" ht="14.25">
      <c r="A133" s="66" t="s">
        <v>458</v>
      </c>
      <c r="B133" s="67">
        <v>2</v>
      </c>
      <c r="C133" s="4" t="s">
        <v>459</v>
      </c>
      <c r="D133" s="12" t="s">
        <v>480</v>
      </c>
      <c r="E133" s="2"/>
      <c r="F133" s="4" t="s">
        <v>460</v>
      </c>
      <c r="G133" s="4" t="s">
        <v>526</v>
      </c>
      <c r="H133" s="8">
        <v>1600</v>
      </c>
      <c r="I133" s="8"/>
      <c r="J133" s="8">
        <v>1900</v>
      </c>
      <c r="K133" s="21">
        <f t="shared" si="8"/>
        <v>300</v>
      </c>
      <c r="L133" s="8"/>
      <c r="M133" s="28">
        <f>K133*0.261</f>
        <v>78.3</v>
      </c>
      <c r="N133" s="41"/>
    </row>
    <row r="134" spans="1:14" s="11" customFormat="1" ht="14.25">
      <c r="A134" s="66"/>
      <c r="B134" s="67"/>
      <c r="C134" s="4" t="s">
        <v>461</v>
      </c>
      <c r="D134" s="12" t="s">
        <v>301</v>
      </c>
      <c r="E134" s="2"/>
      <c r="F134" s="4" t="s">
        <v>462</v>
      </c>
      <c r="G134" s="4" t="s">
        <v>527</v>
      </c>
      <c r="H134" s="8">
        <v>1300</v>
      </c>
      <c r="I134" s="8"/>
      <c r="J134" s="8">
        <v>1700</v>
      </c>
      <c r="K134" s="21">
        <f t="shared" si="8"/>
        <v>400</v>
      </c>
      <c r="L134" s="8"/>
      <c r="M134" s="28">
        <f>K134*0.261</f>
        <v>104.4</v>
      </c>
      <c r="N134" s="41"/>
    </row>
    <row r="135" spans="1:14" s="11" customFormat="1" ht="14.25">
      <c r="A135" s="66" t="s">
        <v>463</v>
      </c>
      <c r="B135" s="67">
        <v>2</v>
      </c>
      <c r="C135" s="4" t="s">
        <v>464</v>
      </c>
      <c r="D135" s="12" t="s">
        <v>465</v>
      </c>
      <c r="E135" s="2"/>
      <c r="F135" s="4" t="s">
        <v>466</v>
      </c>
      <c r="G135" s="4" t="s">
        <v>534</v>
      </c>
      <c r="H135" s="8">
        <v>1300</v>
      </c>
      <c r="I135" s="8"/>
      <c r="J135" s="8">
        <v>1400</v>
      </c>
      <c r="K135" s="21">
        <f t="shared" si="8"/>
        <v>100</v>
      </c>
      <c r="L135" s="8"/>
      <c r="M135" s="28"/>
      <c r="N135" s="41"/>
    </row>
    <row r="136" spans="1:14" s="11" customFormat="1" ht="14.25">
      <c r="A136" s="66"/>
      <c r="B136" s="67"/>
      <c r="C136" s="4" t="s">
        <v>467</v>
      </c>
      <c r="D136" s="12" t="s">
        <v>275</v>
      </c>
      <c r="E136" s="2"/>
      <c r="F136" s="4" t="s">
        <v>468</v>
      </c>
      <c r="G136" s="4" t="s">
        <v>548</v>
      </c>
      <c r="H136" s="8">
        <v>1300</v>
      </c>
      <c r="I136" s="8"/>
      <c r="J136" s="8">
        <v>1500</v>
      </c>
      <c r="K136" s="21">
        <f t="shared" si="8"/>
        <v>200</v>
      </c>
      <c r="L136" s="8"/>
      <c r="M136" s="28"/>
      <c r="N136" s="41"/>
    </row>
    <row r="137" spans="1:14" s="11" customFormat="1" ht="14.25">
      <c r="A137" s="7" t="s">
        <v>469</v>
      </c>
      <c r="B137" s="3">
        <v>1</v>
      </c>
      <c r="C137" s="4" t="s">
        <v>470</v>
      </c>
      <c r="D137" s="12" t="s">
        <v>275</v>
      </c>
      <c r="E137" s="2"/>
      <c r="F137" s="4" t="s">
        <v>295</v>
      </c>
      <c r="G137" s="4" t="s">
        <v>545</v>
      </c>
      <c r="H137" s="8">
        <v>1300</v>
      </c>
      <c r="I137" s="8"/>
      <c r="J137" s="8">
        <v>1500</v>
      </c>
      <c r="K137" s="21">
        <f t="shared" si="8"/>
        <v>200</v>
      </c>
      <c r="L137" s="8"/>
      <c r="M137" s="28"/>
      <c r="N137" s="41"/>
    </row>
    <row r="138" spans="1:14" s="11" customFormat="1" ht="14.25">
      <c r="A138" s="7" t="s">
        <v>471</v>
      </c>
      <c r="B138" s="3">
        <v>1</v>
      </c>
      <c r="C138" s="4" t="s">
        <v>472</v>
      </c>
      <c r="D138" s="5" t="s">
        <v>301</v>
      </c>
      <c r="E138" s="4"/>
      <c r="F138" s="4" t="s">
        <v>473</v>
      </c>
      <c r="G138" s="4" t="s">
        <v>365</v>
      </c>
      <c r="H138" s="8">
        <v>1300</v>
      </c>
      <c r="I138" s="8"/>
      <c r="J138" s="8">
        <v>1700</v>
      </c>
      <c r="K138" s="21">
        <f t="shared" si="8"/>
        <v>400</v>
      </c>
      <c r="L138" s="8"/>
      <c r="M138" s="28">
        <f>K138*0.261</f>
        <v>104.4</v>
      </c>
      <c r="N138" s="41"/>
    </row>
    <row r="139" spans="1:14" s="11" customFormat="1" ht="14.25">
      <c r="A139" s="7" t="s">
        <v>474</v>
      </c>
      <c r="B139" s="3">
        <v>1</v>
      </c>
      <c r="C139" s="4" t="s">
        <v>475</v>
      </c>
      <c r="D139" s="5" t="s">
        <v>476</v>
      </c>
      <c r="E139" s="4" t="s">
        <v>477</v>
      </c>
      <c r="F139" s="4" t="s">
        <v>424</v>
      </c>
      <c r="G139" s="4" t="s">
        <v>524</v>
      </c>
      <c r="H139" s="8">
        <v>1800</v>
      </c>
      <c r="I139" s="8"/>
      <c r="J139" s="8">
        <v>2300</v>
      </c>
      <c r="K139" s="21">
        <f>J139-H139</f>
        <v>500</v>
      </c>
      <c r="L139" s="8"/>
      <c r="M139" s="28">
        <f>K139*0.261</f>
        <v>130.5</v>
      </c>
      <c r="N139" s="41"/>
    </row>
    <row r="140" spans="1:14" s="11" customFormat="1" ht="14.25">
      <c r="A140" s="11" t="s">
        <v>557</v>
      </c>
      <c r="B140" s="11">
        <v>1</v>
      </c>
      <c r="C140" s="45" t="s">
        <v>558</v>
      </c>
      <c r="D140" s="45" t="s">
        <v>180</v>
      </c>
      <c r="E140" s="45" t="s">
        <v>181</v>
      </c>
      <c r="F140" s="45">
        <v>201103</v>
      </c>
      <c r="G140" s="45"/>
      <c r="H140" s="45">
        <v>1600</v>
      </c>
      <c r="N140" s="41"/>
    </row>
    <row r="141" spans="1:14" ht="15" thickBot="1">
      <c r="A141" s="9" t="s">
        <v>478</v>
      </c>
      <c r="B141" s="10">
        <f>SUM(B7:B139)</f>
        <v>132</v>
      </c>
      <c r="C141" s="10"/>
      <c r="D141" s="16"/>
      <c r="E141" s="16"/>
      <c r="F141" s="10"/>
      <c r="G141" s="10"/>
      <c r="H141" s="10">
        <f>SUM(H7:H140)</f>
        <v>193056</v>
      </c>
      <c r="I141" s="10"/>
      <c r="J141" s="10">
        <f>SUM(J7:J139)</f>
        <v>188700</v>
      </c>
      <c r="K141" s="22">
        <f>SUM(K7:K139)</f>
        <v>32744</v>
      </c>
      <c r="L141" s="22"/>
      <c r="M141" s="29">
        <f>SUM(M7:M139)</f>
        <v>6484.283999999997</v>
      </c>
      <c r="N141" s="42"/>
    </row>
    <row r="142" spans="1:7" ht="14.25">
      <c r="A142" s="35"/>
      <c r="B142" s="33"/>
      <c r="C142" s="33"/>
      <c r="D142" s="33"/>
      <c r="E142" s="33"/>
      <c r="F142" s="33"/>
      <c r="G142" s="23"/>
    </row>
    <row r="143" spans="1:6" ht="14.25">
      <c r="A143" s="34" t="s">
        <v>479</v>
      </c>
      <c r="B143" s="34"/>
      <c r="C143" s="34"/>
      <c r="D143" s="34"/>
      <c r="E143" s="34"/>
      <c r="F143" s="34"/>
    </row>
  </sheetData>
  <sheetProtection/>
  <mergeCells count="34">
    <mergeCell ref="B71:B72"/>
    <mergeCell ref="E4:E6"/>
    <mergeCell ref="B4:B6"/>
    <mergeCell ref="B7:B31"/>
    <mergeCell ref="A65:A66"/>
    <mergeCell ref="A73:A79"/>
    <mergeCell ref="A130:A131"/>
    <mergeCell ref="A135:A136"/>
    <mergeCell ref="B135:B136"/>
    <mergeCell ref="A133:A134"/>
    <mergeCell ref="B130:B131"/>
    <mergeCell ref="A105:A129"/>
    <mergeCell ref="B133:B134"/>
    <mergeCell ref="B105:B129"/>
    <mergeCell ref="A80:A104"/>
    <mergeCell ref="B80:B104"/>
    <mergeCell ref="B73:B79"/>
    <mergeCell ref="A7:A31"/>
    <mergeCell ref="A32:A63"/>
    <mergeCell ref="B32:B63"/>
    <mergeCell ref="A71:A72"/>
    <mergeCell ref="B65:B66"/>
    <mergeCell ref="A67:A70"/>
    <mergeCell ref="B67:B70"/>
    <mergeCell ref="A2:K2"/>
    <mergeCell ref="F4:F6"/>
    <mergeCell ref="D4:D6"/>
    <mergeCell ref="A4:A6"/>
    <mergeCell ref="J3:M3"/>
    <mergeCell ref="G4:G6"/>
    <mergeCell ref="J4:K5"/>
    <mergeCell ref="H4:I5"/>
    <mergeCell ref="M4:M6"/>
    <mergeCell ref="C4:C6"/>
  </mergeCells>
  <printOptions/>
  <pageMargins left="0.35433070866141736" right="0.15748031496062992" top="0.5511811023622047" bottom="0.1574803149606299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0"/>
  <sheetViews>
    <sheetView tabSelected="1" zoomScalePageLayoutView="0" workbookViewId="0" topLeftCell="A1">
      <selection activeCell="D20" sqref="D20"/>
    </sheetView>
  </sheetViews>
  <sheetFormatPr defaultColWidth="9.00390625" defaultRowHeight="14.25"/>
  <cols>
    <col min="1" max="1" width="6.50390625" style="6" customWidth="1"/>
    <col min="2" max="2" width="8.00390625" style="6" customWidth="1"/>
    <col min="3" max="3" width="10.50390625" style="6" customWidth="1"/>
    <col min="4" max="4" width="11.25390625" style="6" customWidth="1"/>
    <col min="5" max="5" width="7.25390625" style="6" customWidth="1"/>
    <col min="6" max="6" width="10.375" style="6" customWidth="1"/>
    <col min="7" max="7" width="13.00390625" style="6" customWidth="1"/>
    <col min="8" max="8" width="9.125" style="6" customWidth="1"/>
    <col min="9" max="10" width="12.50390625" style="6" customWidth="1"/>
    <col min="11" max="11" width="11.875" style="6" customWidth="1"/>
    <col min="12" max="12" width="11.125" style="6" customWidth="1"/>
    <col min="13" max="16384" width="9.00390625" style="6" customWidth="1"/>
  </cols>
  <sheetData>
    <row r="1" ht="14.25" customHeight="1"/>
    <row r="2" spans="1:10" ht="36" customHeight="1">
      <c r="A2" s="83" t="s">
        <v>577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22.5" customHeight="1">
      <c r="A3" s="84" t="s">
        <v>567</v>
      </c>
      <c r="B3" s="84"/>
      <c r="C3" s="84"/>
      <c r="D3" s="84"/>
      <c r="J3" s="49"/>
    </row>
    <row r="4" spans="1:13" ht="18.75" customHeight="1">
      <c r="A4" s="74" t="s">
        <v>566</v>
      </c>
      <c r="B4" s="74" t="s">
        <v>562</v>
      </c>
      <c r="C4" s="80" t="s">
        <v>572</v>
      </c>
      <c r="D4" s="74" t="s">
        <v>573</v>
      </c>
      <c r="E4" s="74" t="s">
        <v>563</v>
      </c>
      <c r="F4" s="74" t="s">
        <v>565</v>
      </c>
      <c r="G4" s="81" t="s">
        <v>240</v>
      </c>
      <c r="H4" s="81" t="s">
        <v>226</v>
      </c>
      <c r="I4" s="74" t="s">
        <v>561</v>
      </c>
      <c r="J4" s="74" t="s">
        <v>564</v>
      </c>
      <c r="K4" s="74" t="s">
        <v>570</v>
      </c>
      <c r="L4" s="74" t="s">
        <v>571</v>
      </c>
      <c r="M4" s="74" t="s">
        <v>579</v>
      </c>
    </row>
    <row r="5" spans="1:13" ht="20.25" customHeight="1">
      <c r="A5" s="74"/>
      <c r="B5" s="74"/>
      <c r="C5" s="69"/>
      <c r="D5" s="74"/>
      <c r="E5" s="74"/>
      <c r="F5" s="74"/>
      <c r="G5" s="81"/>
      <c r="H5" s="81"/>
      <c r="I5" s="74"/>
      <c r="J5" s="74"/>
      <c r="K5" s="74"/>
      <c r="L5" s="74"/>
      <c r="M5" s="74"/>
    </row>
    <row r="6" spans="1:13" s="11" customFormat="1" ht="5.25" customHeight="1">
      <c r="A6" s="74"/>
      <c r="B6" s="74"/>
      <c r="C6" s="70"/>
      <c r="D6" s="74"/>
      <c r="E6" s="74"/>
      <c r="F6" s="74"/>
      <c r="G6" s="81"/>
      <c r="H6" s="81"/>
      <c r="I6" s="74"/>
      <c r="J6" s="74"/>
      <c r="K6" s="74"/>
      <c r="L6" s="74"/>
      <c r="M6" s="74"/>
    </row>
    <row r="7" spans="1:13" s="11" customFormat="1" ht="27" customHeight="1">
      <c r="A7" s="8">
        <v>1</v>
      </c>
      <c r="B7" s="8"/>
      <c r="C7" s="8"/>
      <c r="D7" s="8"/>
      <c r="E7" s="1"/>
      <c r="F7" s="1"/>
      <c r="G7" s="50"/>
      <c r="H7" s="1"/>
      <c r="I7" s="1"/>
      <c r="J7" s="8"/>
      <c r="K7" s="8"/>
      <c r="L7" s="51"/>
      <c r="M7" s="8"/>
    </row>
    <row r="8" spans="1:13" s="11" customFormat="1" ht="27" customHeight="1">
      <c r="A8" s="8">
        <v>2</v>
      </c>
      <c r="B8" s="8"/>
      <c r="C8" s="8"/>
      <c r="D8" s="8"/>
      <c r="E8" s="1"/>
      <c r="F8" s="1"/>
      <c r="G8" s="50"/>
      <c r="H8" s="1"/>
      <c r="I8" s="1"/>
      <c r="J8" s="8"/>
      <c r="K8" s="8"/>
      <c r="L8" s="51"/>
      <c r="M8" s="8"/>
    </row>
    <row r="9" spans="1:13" ht="27" customHeight="1">
      <c r="A9" s="8">
        <v>3</v>
      </c>
      <c r="B9" s="47"/>
      <c r="C9" s="47"/>
      <c r="D9" s="14"/>
      <c r="E9" s="14"/>
      <c r="F9" s="14"/>
      <c r="G9" s="14"/>
      <c r="H9" s="14"/>
      <c r="I9" s="14"/>
      <c r="J9" s="46"/>
      <c r="K9" s="46"/>
      <c r="L9" s="46"/>
      <c r="M9" s="46"/>
    </row>
    <row r="11" spans="1:2" ht="14.25">
      <c r="A11" s="48" t="s">
        <v>578</v>
      </c>
      <c r="B11" s="48"/>
    </row>
    <row r="12" spans="1:6" ht="16.5" customHeight="1">
      <c r="A12" s="48" t="s">
        <v>574</v>
      </c>
      <c r="B12" s="48"/>
      <c r="C12" s="48"/>
      <c r="D12" s="48"/>
      <c r="E12" s="48"/>
      <c r="F12" s="48"/>
    </row>
    <row r="13" spans="1:6" ht="16.5" customHeight="1">
      <c r="A13" s="48" t="s">
        <v>576</v>
      </c>
      <c r="B13" s="48"/>
      <c r="C13" s="48"/>
      <c r="D13" s="48"/>
      <c r="E13" s="48"/>
      <c r="F13" s="48"/>
    </row>
    <row r="16" spans="1:10" ht="14.25">
      <c r="A16" s="82" t="s">
        <v>580</v>
      </c>
      <c r="B16" s="52"/>
      <c r="C16" s="52"/>
      <c r="E16" s="6" t="s">
        <v>568</v>
      </c>
      <c r="H16" s="6" t="s">
        <v>569</v>
      </c>
      <c r="J16" s="6" t="s">
        <v>575</v>
      </c>
    </row>
    <row r="19" spans="1:4" ht="28.5" customHeight="1">
      <c r="A19" s="85" t="s">
        <v>581</v>
      </c>
      <c r="B19" s="86"/>
      <c r="C19" s="86"/>
      <c r="D19" s="86"/>
    </row>
    <row r="30" ht="14.25">
      <c r="F30" s="34"/>
    </row>
  </sheetData>
  <sheetProtection/>
  <mergeCells count="17">
    <mergeCell ref="M4:M6"/>
    <mergeCell ref="A2:J2"/>
    <mergeCell ref="A4:A6"/>
    <mergeCell ref="H4:H6"/>
    <mergeCell ref="F4:F6"/>
    <mergeCell ref="B4:B6"/>
    <mergeCell ref="I4:I6"/>
    <mergeCell ref="A3:D3"/>
    <mergeCell ref="E4:E6"/>
    <mergeCell ref="L4:L6"/>
    <mergeCell ref="K4:K6"/>
    <mergeCell ref="C4:C6"/>
    <mergeCell ref="J4:J6"/>
    <mergeCell ref="G4:G6"/>
    <mergeCell ref="D4:D6"/>
    <mergeCell ref="A16:C16"/>
    <mergeCell ref="A19:D19"/>
  </mergeCells>
  <printOptions/>
  <pageMargins left="0.35433070866141736" right="0.15748031496062992" top="0.5511811023622047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深圳市斯尔顿科技有限公司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程澜</cp:lastModifiedBy>
  <cp:lastPrinted>2021-01-18T07:57:45Z</cp:lastPrinted>
  <dcterms:created xsi:type="dcterms:W3CDTF">2008-10-08T03:37:25Z</dcterms:created>
  <dcterms:modified xsi:type="dcterms:W3CDTF">2021-01-18T07:58:54Z</dcterms:modified>
  <cp:category/>
  <cp:version/>
  <cp:contentType/>
  <cp:contentStatus/>
</cp:coreProperties>
</file>